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710DF03\share\？？未分類？？\14 職員用資料集\R07\01HP用データ\R070301改正案\"/>
    </mc:Choice>
  </mc:AlternateContent>
  <bookViews>
    <workbookView xWindow="0" yWindow="0" windowWidth="28800" windowHeight="11460"/>
  </bookViews>
  <sheets>
    <sheet name="様式第１号(使用許可申請書)" sheetId="1" r:id="rId1"/>
    <sheet name="別紙(施設の使用予定)" sheetId="2" r:id="rId2"/>
    <sheet name="リスト" sheetId="3" state="hidden" r:id="rId3"/>
  </sheets>
  <definedNames>
    <definedName name="_xlnm.Print_Area" localSheetId="1">'別紙(施設の使用予定)'!$A$1:$AJ$46</definedName>
    <definedName name="_xlnm.Print_Area" localSheetId="0">'様式第１号(使用許可申請書)'!$A$1:$AJ$42</definedName>
    <definedName name="グラウンドゴルフ用具">#REF!</definedName>
    <definedName name="サッカー用具">#REF!</definedName>
    <definedName name="ソフトテニス用具">#REF!</definedName>
    <definedName name="ソフトボール用具">#REF!</definedName>
    <definedName name="テニスコート">リスト!$E$4:$E$11</definedName>
    <definedName name="テニス用具">#REF!</definedName>
    <definedName name="バスケットボール用具">#REF!</definedName>
    <definedName name="バドミントン用具">#REF!</definedName>
    <definedName name="バレーボール用具">#REF!</definedName>
    <definedName name="ハンドボール用具">#REF!</definedName>
    <definedName name="フットサル用具">#REF!</definedName>
    <definedName name="ラグビーフットボール用具">#REF!</definedName>
    <definedName name="運動広場">リスト!$C$4:$C$5</definedName>
    <definedName name="使用施設">#REF!</definedName>
    <definedName name="炊事用具">#REF!</definedName>
    <definedName name="体育館">リスト!$D$4:$D$5</definedName>
    <definedName name="卓球用具">#REF!</definedName>
    <definedName name="電気料">#REF!</definedName>
    <definedName name="軟式野球用具">#REF!</definedName>
    <definedName name="放送設備">#REF!</definedName>
    <definedName name="用具等">#REF!</definedName>
    <definedName name="陸上競技用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3" i="2" l="1"/>
  <c r="AE42" i="2"/>
  <c r="AE41" i="2"/>
  <c r="AE40" i="2"/>
  <c r="AE39" i="2"/>
  <c r="AE38" i="2"/>
  <c r="AE34" i="2"/>
  <c r="AE33" i="2"/>
  <c r="AE32" i="2"/>
  <c r="AE31" i="2"/>
  <c r="AE30" i="2"/>
  <c r="AE29" i="2"/>
  <c r="AB35" i="2" l="1"/>
  <c r="AB44" i="2"/>
  <c r="Z1" i="2"/>
  <c r="AF22" i="2" l="1"/>
  <c r="AF24" i="2"/>
  <c r="AF20" i="2"/>
  <c r="AF18" i="2"/>
  <c r="AF12" i="2"/>
  <c r="AF16" i="2" l="1"/>
  <c r="AF14" i="2"/>
  <c r="AF10" i="2"/>
  <c r="AF8" i="2"/>
  <c r="AB26" i="2" l="1"/>
  <c r="W46" i="2" s="1"/>
  <c r="Z27" i="1" l="1"/>
  <c r="Z28" i="1"/>
  <c r="Z30" i="1"/>
  <c r="Z32" i="1"/>
  <c r="Z26" i="1"/>
  <c r="AE23" i="1"/>
  <c r="AE22" i="1"/>
  <c r="AF26" i="1" l="1"/>
  <c r="AH22" i="1"/>
  <c r="AF6" i="2" l="1"/>
</calcChain>
</file>

<file path=xl/comments1.xml><?xml version="1.0" encoding="utf-8"?>
<comments xmlns="http://schemas.openxmlformats.org/spreadsheetml/2006/main">
  <authors>
    <author>049640</author>
  </authors>
  <commentList>
    <comment ref="Z30" authorId="0" shapeId="0">
      <text>
        <r>
          <rPr>
            <sz val="9"/>
            <color indexed="81"/>
            <rFont val="MS P ゴシック"/>
            <family val="3"/>
            <charset val="128"/>
          </rPr>
          <t>「炊事用具」は使用時間に関わらず「1」と入力すること</t>
        </r>
      </text>
    </comment>
  </commentList>
</comments>
</file>

<file path=xl/sharedStrings.xml><?xml version="1.0" encoding="utf-8"?>
<sst xmlns="http://schemas.openxmlformats.org/spreadsheetml/2006/main" count="389" uniqueCount="161">
  <si>
    <t>岩手県立野外活動センター所長　様</t>
    <rPh sb="0" eb="8">
      <t>イワテケンリツヤガイカツドウ</t>
    </rPh>
    <rPh sb="12" eb="14">
      <t>ショチョウ</t>
    </rPh>
    <rPh sb="15" eb="16">
      <t>サマ</t>
    </rPh>
    <phoneticPr fontId="1"/>
  </si>
  <si>
    <t>申込団体名</t>
    <rPh sb="0" eb="5">
      <t>モウシコミダンタイメイ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</si>
  <si>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</si>
  <si>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岩手県立野外活動センター使用許可申請書</t>
    <rPh sb="0" eb="8">
      <t>イワテケンリツヤガイカツドウ</t>
    </rPh>
    <rPh sb="12" eb="19">
      <t>シヨウキョカシンセイショ</t>
    </rPh>
    <phoneticPr fontId="1"/>
  </si>
  <si>
    <t>研修名</t>
    <rPh sb="0" eb="3">
      <t>ケンシュウメイ</t>
    </rPh>
    <phoneticPr fontId="1"/>
  </si>
  <si>
    <t>〒</t>
    <phoneticPr fontId="1"/>
  </si>
  <si>
    <t>電話番号</t>
    <rPh sb="0" eb="4">
      <t>デンワバンゴウ</t>
    </rPh>
    <phoneticPr fontId="1"/>
  </si>
  <si>
    <t>携帯電話</t>
    <rPh sb="0" eb="4">
      <t>ケイタイデンワ</t>
    </rPh>
    <phoneticPr fontId="1"/>
  </si>
  <si>
    <t>メールアドレス</t>
    <phoneticPr fontId="1"/>
  </si>
  <si>
    <t>研修期間</t>
    <rPh sb="0" eb="4">
      <t>ケンシュウキカン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</si>
  <si>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</si>
  <si>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</si>
  <si>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×</t>
    <phoneticPr fontId="1"/>
  </si>
  <si>
    <t>名</t>
    <rPh sb="0" eb="1">
      <t>メイ</t>
    </rPh>
    <phoneticPr fontId="1"/>
  </si>
  <si>
    <t>泊</t>
    <rPh sb="0" eb="1">
      <t>ハク</t>
    </rPh>
    <phoneticPr fontId="1"/>
  </si>
  <si>
    <t>＝</t>
    <phoneticPr fontId="1"/>
  </si>
  <si>
    <t>張</t>
    <rPh sb="0" eb="1">
      <t>ハ</t>
    </rPh>
    <phoneticPr fontId="1"/>
  </si>
  <si>
    <t>その他連絡事項等ありましたら、御記入ください。</t>
    <rPh sb="2" eb="3">
      <t>タ</t>
    </rPh>
    <rPh sb="3" eb="8">
      <t>レンラクジコウトウ</t>
    </rPh>
    <rPh sb="15" eb="18">
      <t>ゴキニュウ</t>
    </rPh>
    <phoneticPr fontId="1"/>
  </si>
  <si>
    <t>使用施設
と使用料</t>
    <rPh sb="0" eb="4">
      <t>シヨウシセツ</t>
    </rPh>
    <rPh sb="6" eb="9">
      <t>シヨウリョウ</t>
    </rPh>
    <phoneticPr fontId="1"/>
  </si>
  <si>
    <t>研修の
ねらい</t>
    <rPh sb="0" eb="2">
      <t>ケンシュウ</t>
    </rPh>
    <phoneticPr fontId="1"/>
  </si>
  <si>
    <t>企画担当者
(連絡担当者)</t>
    <rPh sb="0" eb="5">
      <t>キカクタントウシャ</t>
    </rPh>
    <rPh sb="7" eb="12">
      <t>レンラクタントウシャ</t>
    </rPh>
    <phoneticPr fontId="1"/>
  </si>
  <si>
    <t>備　考</t>
    <rPh sb="0" eb="1">
      <t>ビ</t>
    </rPh>
    <rPh sb="2" eb="3">
      <t>コウ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</si>
  <si>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</si>
  <si>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</si>
  <si>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</si>
  <si>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</si>
  <si>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区分</t>
    <rPh sb="0" eb="2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</si>
  <si>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</si>
  <si>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</si>
  <si>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</si>
  <si>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</si>
  <si>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</si>
  <si>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</si>
  <si>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学生</t>
    <rPh sb="0" eb="2">
      <t>ガクセイ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</si>
  <si>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</si>
  <si>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</si>
  <si>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－</t>
    <phoneticPr fontId="1"/>
  </si>
  <si>
    <t>幼保小中
の指導者</t>
    <rPh sb="0" eb="2">
      <t>ヨウホ</t>
    </rPh>
    <rPh sb="2" eb="4">
      <t>コナカ</t>
    </rPh>
    <rPh sb="6" eb="9">
      <t>シドウシャ</t>
    </rPh>
    <phoneticPr fontId="1"/>
  </si>
  <si>
    <t>勤労青少年
(25歳未満)</t>
    <rPh sb="0" eb="5">
      <t>キンロウセイショウネン</t>
    </rPh>
    <rPh sb="9" eb="10">
      <t>サイ</t>
    </rPh>
    <rPh sb="10" eb="12">
      <t>ミマン</t>
    </rPh>
    <phoneticPr fontId="1"/>
  </si>
  <si>
    <t>一般
(25歳以上)</t>
    <rPh sb="0" eb="2">
      <t>イッパン</t>
    </rPh>
    <rPh sb="6" eb="7">
      <t>サイ</t>
    </rPh>
    <rPh sb="7" eb="9">
      <t>イジョウ</t>
    </rPh>
    <phoneticPr fontId="1"/>
  </si>
  <si>
    <t>人</t>
    <rPh sb="0" eb="1">
      <t>ヒト</t>
    </rPh>
    <phoneticPr fontId="1"/>
  </si>
  <si>
    <t>回</t>
    <rPh sb="0" eb="1">
      <t>カイ</t>
    </rPh>
    <phoneticPr fontId="1"/>
  </si>
  <si>
    <t>別紙</t>
    <rPh sb="0" eb="2">
      <t>ベッシ</t>
    </rPh>
    <phoneticPr fontId="1"/>
  </si>
  <si>
    <t>施設の使用予定</t>
    <rPh sb="0" eb="2">
      <t>シセツ</t>
    </rPh>
    <rPh sb="3" eb="7">
      <t>シヨウヨテイ</t>
    </rPh>
    <phoneticPr fontId="1"/>
  </si>
  <si>
    <t>【施設使用料】</t>
    <rPh sb="1" eb="3">
      <t>シセツ</t>
    </rPh>
    <rPh sb="3" eb="6">
      <t>シヨウリョウ</t>
    </rPh>
    <phoneticPr fontId="1"/>
  </si>
  <si>
    <t>No</t>
    <phoneticPr fontId="1"/>
  </si>
  <si>
    <t>使用施設</t>
    <rPh sb="0" eb="4">
      <t>シヨウシセツ</t>
    </rPh>
    <phoneticPr fontId="1"/>
  </si>
  <si>
    <t>使用期日</t>
    <rPh sb="0" eb="4">
      <t>シヨウキジツ</t>
    </rPh>
    <phoneticPr fontId="1"/>
  </si>
  <si>
    <t>時間</t>
    <rPh sb="0" eb="2">
      <t>ジカン</t>
    </rPh>
    <phoneticPr fontId="1"/>
  </si>
  <si>
    <t>:</t>
    <phoneticPr fontId="1"/>
  </si>
  <si>
    <t>～</t>
    <phoneticPr fontId="1"/>
  </si>
  <si>
    <t>(</t>
    <phoneticPr fontId="1"/>
  </si>
  <si>
    <t>)</t>
    <phoneticPr fontId="1"/>
  </si>
  <si>
    <t>小中学生</t>
    <rPh sb="0" eb="4">
      <t>ショウチュウガクセイ</t>
    </rPh>
    <phoneticPr fontId="1"/>
  </si>
  <si>
    <t>高校、学生、勤労青少年</t>
    <rPh sb="0" eb="2">
      <t>コウコウ</t>
    </rPh>
    <rPh sb="3" eb="5">
      <t>ガクセイ</t>
    </rPh>
    <rPh sb="6" eb="11">
      <t>キンロウセイショウネン</t>
    </rPh>
    <phoneticPr fontId="1"/>
  </si>
  <si>
    <t>一般</t>
    <rPh sb="0" eb="2">
      <t>イッパン</t>
    </rPh>
    <phoneticPr fontId="1"/>
  </si>
  <si>
    <t>使用料</t>
    <rPh sb="0" eb="3">
      <t>シヨウリョウ</t>
    </rPh>
    <phoneticPr fontId="1"/>
  </si>
  <si>
    <t>面数・単価</t>
    <rPh sb="0" eb="2">
      <t>メンスウ</t>
    </rPh>
    <rPh sb="3" eb="5">
      <t>タンカ</t>
    </rPh>
    <phoneticPr fontId="1"/>
  </si>
  <si>
    <t>面</t>
    <rPh sb="0" eb="1">
      <t>メン</t>
    </rPh>
    <phoneticPr fontId="1"/>
  </si>
  <si>
    <t>運動広場</t>
    <rPh sb="0" eb="4">
      <t>ウンドウヒロバ</t>
    </rPh>
    <phoneticPr fontId="1"/>
  </si>
  <si>
    <t>全</t>
    <rPh sb="0" eb="1">
      <t>ゼン</t>
    </rPh>
    <phoneticPr fontId="1"/>
  </si>
  <si>
    <t>単価</t>
    <rPh sb="0" eb="2">
      <t>タンカ</t>
    </rPh>
    <phoneticPr fontId="1"/>
  </si>
  <si>
    <t>テニスコート</t>
  </si>
  <si>
    <t>団体名</t>
    <rPh sb="0" eb="3">
      <t>ダンタイメイ</t>
    </rPh>
    <phoneticPr fontId="1"/>
  </si>
  <si>
    <t>【用具等使用料】</t>
    <rPh sb="1" eb="3">
      <t>ヨウグ</t>
    </rPh>
    <rPh sb="3" eb="4">
      <t>トウ</t>
    </rPh>
    <rPh sb="4" eb="7">
      <t>シヨウリョウ</t>
    </rPh>
    <phoneticPr fontId="1"/>
  </si>
  <si>
    <t>記入例</t>
    <rPh sb="0" eb="3">
      <t>キニュウレイ</t>
    </rPh>
    <phoneticPr fontId="1"/>
  </si>
  <si>
    <t>No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</si>
  <si>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</si>
  <si>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</si>
  <si>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使用期日</t>
    <rPh sb="0" eb="4">
      <t>シヨウキジツ</t>
    </rPh>
    <phoneticPr fontId="1"/>
  </si>
  <si>
    <t>例</t>
    <rPh sb="0" eb="1">
      <t>レイ</t>
    </rPh>
    <phoneticPr fontId="1"/>
  </si>
  <si>
    <t>円</t>
    <rPh sb="0" eb="1">
      <t>エン</t>
    </rPh>
    <phoneticPr fontId="1"/>
  </si>
  <si>
    <t>式</t>
    <rPh sb="0" eb="1">
      <t>シキ</t>
    </rPh>
    <phoneticPr fontId="1"/>
  </si>
  <si>
    <t>数量</t>
    <rPh sb="0" eb="2">
      <t>スウリョウ</t>
    </rPh>
    <phoneticPr fontId="1"/>
  </si>
  <si>
    <t>時間</t>
    <rPh sb="0" eb="2">
      <t>ジカン</t>
    </rPh>
    <phoneticPr fontId="1"/>
  </si>
  <si>
    <t>使用時間</t>
    <rPh sb="0" eb="4">
      <t>シヨウジカン</t>
    </rPh>
    <phoneticPr fontId="1"/>
  </si>
  <si>
    <t>バスケットボール用具</t>
    <rPh sb="8" eb="10">
      <t>ヨウグ</t>
    </rPh>
    <phoneticPr fontId="1"/>
  </si>
  <si>
    <t>【電気料】</t>
    <rPh sb="1" eb="4">
      <t>デンキリョウ</t>
    </rPh>
    <phoneticPr fontId="1"/>
  </si>
  <si>
    <t>面</t>
    <rPh sb="0" eb="1">
      <t>メン</t>
    </rPh>
    <phoneticPr fontId="1"/>
  </si>
  <si>
    <t>面数</t>
    <rPh sb="0" eb="2">
      <t>メンスウ</t>
    </rPh>
    <phoneticPr fontId="1"/>
  </si>
  <si>
    <t>①+②+③　合計</t>
    <rPh sb="6" eb="8">
      <t>ゴウケイ</t>
    </rPh>
    <phoneticPr fontId="1"/>
  </si>
  <si>
    <t>:</t>
    <phoneticPr fontId="1"/>
  </si>
  <si>
    <t>(</t>
    <phoneticPr fontId="1"/>
  </si>
  <si>
    <t>)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</si>
  <si>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</si>
  <si>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</si>
  <si>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[入所日時]</t>
    <rPh sb="1" eb="3">
      <t>ニュウショ</t>
    </rPh>
    <rPh sb="3" eb="5">
      <t>ニチジ</t>
    </rPh>
    <phoneticPr fontId="1"/>
  </si>
  <si>
    <t>[退所日時]</t>
    <rPh sb="3" eb="5">
      <t>ニチジ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</si>
  <si>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</si>
  <si>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</si>
  <si>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</si>
  <si>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</si>
  <si>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</si>
  <si>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</si>
  <si>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小中学生</t>
    <rPh sb="0" eb="4">
      <t>ショウチュウガクセイ</t>
    </rPh>
    <phoneticPr fontId="1"/>
  </si>
  <si>
    <t>高校生等</t>
    <rPh sb="0" eb="4">
      <t>コウコウセイトウ</t>
    </rPh>
    <phoneticPr fontId="1"/>
  </si>
  <si>
    <t>一　般</t>
    <rPh sb="0" eb="1">
      <t>イチ</t>
    </rPh>
    <rPh sb="2" eb="3">
      <t>ハン</t>
    </rPh>
    <phoneticPr fontId="1"/>
  </si>
  <si>
    <t>※　体育施設の使用予定については、別紙に記載してください。</t>
    <rPh sb="2" eb="6">
      <t>タイイクシセツ</t>
    </rPh>
    <rPh sb="7" eb="11">
      <t>シヨウヨテイ</t>
    </rPh>
    <rPh sb="17" eb="19">
      <t>ベッシ</t>
    </rPh>
    <rPh sb="20" eb="22">
      <t>キサイ</t>
    </rPh>
    <phoneticPr fontId="1"/>
  </si>
  <si>
    <t>※　料金単価は必ず最新の料金表を確認してください。</t>
    <rPh sb="2" eb="6">
      <t>リョウキンタンカ</t>
    </rPh>
    <rPh sb="7" eb="8">
      <t>カナラ</t>
    </rPh>
    <rPh sb="9" eb="11">
      <t>サイシン</t>
    </rPh>
    <rPh sb="12" eb="15">
      <t>リョウキンヒョウ</t>
    </rPh>
    <rPh sb="16" eb="18">
      <t>カクニン</t>
    </rPh>
    <phoneticPr fontId="1"/>
  </si>
  <si>
    <t>※　シーツクリーニング代、食事代、活動経費等については別途料金が発生します。</t>
    <rPh sb="11" eb="12">
      <t>ダイ</t>
    </rPh>
    <rPh sb="13" eb="16">
      <t>ショクジダイ</t>
    </rPh>
    <rPh sb="17" eb="22">
      <t>カツドウケイヒトウ</t>
    </rPh>
    <rPh sb="27" eb="29">
      <t>ベット</t>
    </rPh>
    <rPh sb="29" eb="31">
      <t>リョウキン</t>
    </rPh>
    <rPh sb="32" eb="34">
      <t>ハッセイ</t>
    </rPh>
    <phoneticPr fontId="1"/>
  </si>
  <si>
    <t>※　減免の措置を申請したい場合は、御相談ください。</t>
    <rPh sb="2" eb="4">
      <t>ゲンメン</t>
    </rPh>
    <rPh sb="5" eb="7">
      <t>ソチ</t>
    </rPh>
    <rPh sb="8" eb="10">
      <t>シンセイ</t>
    </rPh>
    <rPh sb="13" eb="15">
      <t>バアイ</t>
    </rPh>
    <rPh sb="17" eb="20">
      <t>ゴソウダン</t>
    </rPh>
    <phoneticPr fontId="1"/>
  </si>
  <si>
    <t>宿泊等に伴う使用料</t>
    <rPh sb="0" eb="2">
      <t>シュクハク</t>
    </rPh>
    <rPh sb="2" eb="3">
      <t>トウ</t>
    </rPh>
    <rPh sb="4" eb="5">
      <t>トモナ</t>
    </rPh>
    <rPh sb="6" eb="9">
      <t>シヨウリョウ</t>
    </rPh>
    <phoneticPr fontId="1"/>
  </si>
  <si>
    <t>→</t>
    <phoneticPr fontId="1"/>
  </si>
  <si>
    <t>選択</t>
    <rPh sb="0" eb="2">
      <t>センタク</t>
    </rPh>
    <phoneticPr fontId="1"/>
  </si>
  <si>
    <t>入力</t>
    <rPh sb="0" eb="2">
      <t>ニュウリョク</t>
    </rPh>
    <phoneticPr fontId="1"/>
  </si>
  <si>
    <t>体育館</t>
    <rPh sb="0" eb="3">
      <t>タイイクカン</t>
    </rPh>
    <phoneticPr fontId="1"/>
  </si>
  <si>
    <t>テニスコート</t>
    <phoneticPr fontId="1"/>
  </si>
  <si>
    <t>体育館</t>
    <rPh sb="0" eb="3">
      <t>タイイクカン</t>
    </rPh>
    <phoneticPr fontId="1"/>
  </si>
  <si>
    <t>陸上競技用具</t>
    <rPh sb="0" eb="6">
      <t>リクジョウキョウギヨウグ</t>
    </rPh>
    <phoneticPr fontId="1"/>
  </si>
  <si>
    <t>バスケットボール用具</t>
    <rPh sb="8" eb="10">
      <t>ヨウグ</t>
    </rPh>
    <phoneticPr fontId="1"/>
  </si>
  <si>
    <t>卓球用具</t>
    <rPh sb="0" eb="4">
      <t>タッキュウヨウグ</t>
    </rPh>
    <phoneticPr fontId="1"/>
  </si>
  <si>
    <t>ラグビー用具</t>
    <rPh sb="4" eb="6">
      <t>ヨウグ</t>
    </rPh>
    <phoneticPr fontId="1"/>
  </si>
  <si>
    <t>サッカー用具</t>
    <rPh sb="4" eb="6">
      <t>ヨウグ</t>
    </rPh>
    <phoneticPr fontId="1"/>
  </si>
  <si>
    <t>ソフトボール用具</t>
    <rPh sb="6" eb="8">
      <t>ヨウグ</t>
    </rPh>
    <phoneticPr fontId="1"/>
  </si>
  <si>
    <t>ハンドボール用具</t>
    <rPh sb="6" eb="8">
      <t>ヨウグ</t>
    </rPh>
    <phoneticPr fontId="1"/>
  </si>
  <si>
    <t>フットサル用具</t>
    <rPh sb="5" eb="7">
      <t>ヨウグ</t>
    </rPh>
    <phoneticPr fontId="1"/>
  </si>
  <si>
    <t>テニス用具</t>
    <rPh sb="3" eb="5">
      <t>ヨウグ</t>
    </rPh>
    <phoneticPr fontId="1"/>
  </si>
  <si>
    <t>バレーボール用具</t>
    <rPh sb="6" eb="8">
      <t>ヨウグ</t>
    </rPh>
    <phoneticPr fontId="1"/>
  </si>
  <si>
    <t>バドミントン用具</t>
    <rPh sb="6" eb="8">
      <t>ヨウグ</t>
    </rPh>
    <phoneticPr fontId="1"/>
  </si>
  <si>
    <t>グラウンドゴルフ用具</t>
    <rPh sb="8" eb="10">
      <t>ヨウグ</t>
    </rPh>
    <phoneticPr fontId="1"/>
  </si>
  <si>
    <t>放送設備</t>
    <rPh sb="0" eb="4">
      <t>ホウソウセツビ</t>
    </rPh>
    <phoneticPr fontId="1"/>
  </si>
  <si>
    <t>テニスコート</t>
    <phoneticPr fontId="1"/>
  </si>
  <si>
    <t>(キャンプ場シャワー)</t>
    <rPh sb="5" eb="6">
      <t>ジョウ</t>
    </rPh>
    <phoneticPr fontId="1"/>
  </si>
  <si>
    <t>(宿泊室使用料)</t>
    <rPh sb="1" eb="4">
      <t>シュクハクシツ</t>
    </rPh>
    <rPh sb="4" eb="7">
      <t>シヨウリョウ</t>
    </rPh>
    <phoneticPr fontId="1"/>
  </si>
  <si>
    <t>(テント泊使用料)</t>
    <rPh sb="4" eb="5">
      <t>ハク</t>
    </rPh>
    <rPh sb="5" eb="8">
      <t>シヨウリョウ</t>
    </rPh>
    <phoneticPr fontId="1"/>
  </si>
  <si>
    <t>野外活動センターのバス　※乗車可能人数44名(補助席含む)・事前予約必要</t>
    <phoneticPr fontId="1"/>
  </si>
  <si>
    <t>貸切バス</t>
    <phoneticPr fontId="1"/>
  </si>
  <si>
    <t>自家用車</t>
    <phoneticPr fontId="1"/>
  </si>
  <si>
    <t>　　　</t>
    <phoneticPr fontId="1"/>
  </si>
  <si>
    <t>その他(　　　　　　　　　　　)</t>
    <phoneticPr fontId="1"/>
  </si>
  <si>
    <r>
      <t xml:space="preserve">交通手段
</t>
    </r>
    <r>
      <rPr>
        <sz val="7"/>
        <color theme="1"/>
        <rFont val="ＭＳ 明朝"/>
        <family val="1"/>
        <charset val="128"/>
      </rPr>
      <t>[該当にレ点]</t>
    </r>
    <rPh sb="0" eb="4">
      <t>コウツウシュダン</t>
    </rPh>
    <rPh sb="6" eb="8">
      <t>ガイトウ</t>
    </rPh>
    <rPh sb="10" eb="11">
      <t>テン</t>
    </rPh>
    <phoneticPr fontId="1"/>
  </si>
  <si>
    <t>日帰り研修</t>
    <phoneticPr fontId="1"/>
  </si>
  <si>
    <r>
      <t xml:space="preserve">研修形態
</t>
    </r>
    <r>
      <rPr>
        <sz val="7"/>
        <color theme="1"/>
        <rFont val="ＭＳ 明朝"/>
        <family val="1"/>
        <charset val="128"/>
      </rPr>
      <t>[該当にレ点]</t>
    </r>
    <rPh sb="0" eb="4">
      <t>ケンシュウケイタイ</t>
    </rPh>
    <rPh sb="6" eb="8">
      <t>ガイトウ</t>
    </rPh>
    <rPh sb="10" eb="11">
      <t>テン</t>
    </rPh>
    <phoneticPr fontId="1"/>
  </si>
  <si>
    <t>日</t>
    <rPh sb="0" eb="1">
      <t>ニチ</t>
    </rPh>
    <phoneticPr fontId="1"/>
  </si>
  <si>
    <t>泊</t>
    <rPh sb="0" eb="1">
      <t>ハク</t>
    </rPh>
    <phoneticPr fontId="1"/>
  </si>
  <si>
    <t>→</t>
    <phoneticPr fontId="1"/>
  </si>
  <si>
    <t>宿泊研修</t>
    <phoneticPr fontId="1"/>
  </si>
  <si>
    <t>(</t>
    <phoneticPr fontId="1"/>
  </si>
  <si>
    <t>館内泊</t>
    <rPh sb="0" eb="3">
      <t>カンナイハク</t>
    </rPh>
    <phoneticPr fontId="1"/>
  </si>
  <si>
    <t>・</t>
    <phoneticPr fontId="1"/>
  </si>
  <si>
    <t>テント泊</t>
    <rPh sb="3" eb="4">
      <t>ハク</t>
    </rPh>
    <phoneticPr fontId="1"/>
  </si>
  <si>
    <t>)</t>
    <phoneticPr fontId="1"/>
  </si>
  <si>
    <t>様式第１号</t>
    <rPh sb="0" eb="3">
      <t>ヨウシキダイ</t>
    </rPh>
    <rPh sb="4" eb="5">
      <t>ゴウ</t>
    </rPh>
    <phoneticPr fontId="1"/>
  </si>
  <si>
    <t>円</t>
    <rPh sb="0" eb="1">
      <t>エン</t>
    </rPh>
    <phoneticPr fontId="1"/>
  </si>
  <si>
    <t>研修室</t>
    <rPh sb="0" eb="3">
      <t>ケンシュウシツ</t>
    </rPh>
    <phoneticPr fontId="1"/>
  </si>
  <si>
    <t>創作室</t>
    <rPh sb="0" eb="3">
      <t>ソウサクシツ</t>
    </rPh>
    <phoneticPr fontId="1"/>
  </si>
  <si>
    <t>使用用具・設備</t>
    <rPh sb="0" eb="4">
      <t>シヨウヨウグ</t>
    </rPh>
    <rPh sb="5" eb="7">
      <t>セツビ</t>
    </rPh>
    <phoneticPr fontId="1"/>
  </si>
  <si>
    <t>半</t>
    <rPh sb="0" eb="1">
      <t>ハン</t>
    </rPh>
    <phoneticPr fontId="1"/>
  </si>
  <si>
    <t>炊事用具</t>
    <rPh sb="0" eb="4">
      <t>スイジヨウグ</t>
    </rPh>
    <phoneticPr fontId="1"/>
  </si>
  <si>
    <t>軟式野球用具</t>
    <rPh sb="0" eb="2">
      <t>ナンシキ</t>
    </rPh>
    <rPh sb="2" eb="4">
      <t>ヤキュウ</t>
    </rPh>
    <rPh sb="4" eb="6">
      <t>ヨウグ</t>
    </rPh>
    <phoneticPr fontId="1"/>
  </si>
  <si>
    <t>住　所</t>
    <rPh sb="0" eb="1">
      <t>ジュウ</t>
    </rPh>
    <rPh sb="2" eb="3">
      <t>ショ</t>
    </rPh>
    <phoneticPr fontId="1"/>
  </si>
  <si>
    <t>ＦＡＸ番号</t>
    <rPh sb="3" eb="5">
      <t>バンゴウ</t>
    </rPh>
    <phoneticPr fontId="1"/>
  </si>
  <si>
    <t>合　計　①</t>
    <rPh sb="0" eb="1">
      <t>ア</t>
    </rPh>
    <rPh sb="2" eb="3">
      <t>ケイ</t>
    </rPh>
    <phoneticPr fontId="1"/>
  </si>
  <si>
    <t>合　計　②</t>
    <rPh sb="0" eb="1">
      <t>ア</t>
    </rPh>
    <rPh sb="2" eb="3">
      <t>ケイ</t>
    </rPh>
    <phoneticPr fontId="1"/>
  </si>
  <si>
    <t>合　計　③</t>
    <rPh sb="0" eb="1">
      <t>ア</t>
    </rPh>
    <rPh sb="2" eb="3">
      <t>ケイ</t>
    </rPh>
    <phoneticPr fontId="1"/>
  </si>
  <si>
    <t>時　間</t>
    <rPh sb="0" eb="1">
      <t>トキ</t>
    </rPh>
    <rPh sb="2" eb="3">
      <t>アイダ</t>
    </rPh>
    <phoneticPr fontId="1"/>
  </si>
  <si>
    <t>料　金</t>
    <rPh sb="0" eb="1">
      <t>リョウ</t>
    </rPh>
    <rPh sb="2" eb="3">
      <t>キン</t>
    </rPh>
    <phoneticPr fontId="1"/>
  </si>
  <si>
    <t>区　分</t>
    <rPh sb="0" eb="1">
      <t>ク</t>
    </rPh>
    <rPh sb="2" eb="3">
      <t>ブン</t>
    </rPh>
    <phoneticPr fontId="1"/>
  </si>
  <si>
    <t>場　所</t>
    <rPh sb="0" eb="1">
      <t>ジョウ</t>
    </rPh>
    <rPh sb="2" eb="3">
      <t>ショ</t>
    </rPh>
    <phoneticPr fontId="1"/>
  </si>
  <si>
    <r>
      <t xml:space="preserve">利用者
　 </t>
    </r>
    <r>
      <rPr>
        <sz val="8"/>
        <color theme="1"/>
        <rFont val="ＭＳ 明朝"/>
        <family val="1"/>
        <charset val="128"/>
      </rPr>
      <t>（人）</t>
    </r>
    <rPh sb="0" eb="3">
      <t>リヨウシャ</t>
    </rPh>
    <rPh sb="7" eb="8">
      <t>ニン</t>
    </rPh>
    <phoneticPr fontId="1"/>
  </si>
  <si>
    <t>【2025年3月1日版】</t>
    <rPh sb="5" eb="6">
      <t>ネン</t>
    </rPh>
    <rPh sb="7" eb="8">
      <t>ガツ</t>
    </rPh>
    <rPh sb="9" eb="10">
      <t>ニチ</t>
    </rPh>
    <rPh sb="10" eb="11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</si>
</sst>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F800]dddd\,\ mmmm\ dd\,\ yyyy"/>
    <numFmt numFmtId="177" formatCode="#,##0_ "/>
    <numFmt numFmtId="178" formatCode="#,###"/>
    <numFmt numFmtId="179" formatCode="#"/>
    <numFmt numFmtId="180" formatCode="00"/>
    <numFmt numFmtId="181" formatCode="#,###&quot;人&quot;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180" fontId="0" fillId="2" borderId="3" xfId="0" applyNumberFormat="1" applyFill="1" applyBorder="1" applyAlignment="1">
      <alignment vertical="center" shrinkToFit="1"/>
    </xf>
    <xf numFmtId="180" fontId="0" fillId="2" borderId="2" xfId="0" applyNumberFormat="1" applyFill="1" applyBorder="1" applyAlignment="1">
      <alignment vertical="center" shrinkToFit="1"/>
    </xf>
    <xf numFmtId="180" fontId="0" fillId="2" borderId="4" xfId="0" applyNumberFormat="1" applyFill="1" applyBorder="1" applyAlignment="1">
      <alignment vertical="center" shrinkToFit="1"/>
    </xf>
    <xf numFmtId="180" fontId="0" fillId="2" borderId="5" xfId="0" applyNumberFormat="1" applyFill="1" applyBorder="1" applyAlignment="1">
      <alignment vertical="center" shrinkToFit="1"/>
    </xf>
    <xf numFmtId="180" fontId="0" fillId="2" borderId="0" xfId="0" applyNumberFormat="1" applyFill="1" applyBorder="1" applyAlignment="1">
      <alignment vertical="center" shrinkToFit="1"/>
    </xf>
    <xf numFmtId="180" fontId="0" fillId="2" borderId="6" xfId="0" applyNumberFormat="1" applyFill="1" applyBorder="1" applyAlignment="1">
      <alignment vertical="center" shrinkToFit="1"/>
    </xf>
    <xf numFmtId="20" fontId="2" fillId="0" borderId="8" xfId="0" applyNumberFormat="1" applyFont="1" applyFill="1" applyBorder="1" applyAlignment="1">
      <alignment vertical="center" shrinkToFit="1"/>
    </xf>
    <xf numFmtId="0" fontId="2" fillId="3" borderId="8" xfId="0" applyFont="1" applyFill="1" applyBorder="1" applyAlignment="1">
      <alignment vertical="center" shrinkToFit="1"/>
    </xf>
    <xf numFmtId="0" fontId="2" fillId="3" borderId="3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>
      <alignment vertical="center" shrinkToFit="1"/>
    </xf>
    <xf numFmtId="178" fontId="0" fillId="0" borderId="27" xfId="0" applyNumberForma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80" fontId="8" fillId="2" borderId="2" xfId="0" applyNumberFormat="1" applyFont="1" applyFill="1" applyBorder="1" applyAlignment="1">
      <alignment vertical="center" shrinkToFit="1"/>
    </xf>
    <xf numFmtId="180" fontId="8" fillId="2" borderId="3" xfId="0" applyNumberFormat="1" applyFont="1" applyFill="1" applyBorder="1" applyAlignment="1">
      <alignment vertical="center" shrinkToFit="1"/>
    </xf>
    <xf numFmtId="180" fontId="8" fillId="2" borderId="4" xfId="0" applyNumberFormat="1" applyFont="1" applyFill="1" applyBorder="1" applyAlignment="1">
      <alignment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 shrinkToFit="1"/>
    </xf>
    <xf numFmtId="0" fontId="8" fillId="2" borderId="22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3" borderId="7" xfId="0" applyNumberFormat="1" applyFont="1" applyFill="1" applyBorder="1" applyAlignment="1">
      <alignment horizontal="center" vertical="center" shrinkToFit="1"/>
    </xf>
    <xf numFmtId="0" fontId="2" fillId="3" borderId="8" xfId="0" applyNumberFormat="1" applyFont="1" applyFill="1" applyBorder="1" applyAlignment="1">
      <alignment horizontal="center" vertical="center" shrinkToFit="1"/>
    </xf>
    <xf numFmtId="180" fontId="2" fillId="2" borderId="8" xfId="0" applyNumberFormat="1" applyFont="1" applyFill="1" applyBorder="1" applyAlignment="1">
      <alignment horizontal="center" vertical="center" shrinkToFit="1"/>
    </xf>
    <xf numFmtId="180" fontId="2" fillId="2" borderId="9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5" xfId="0" applyFont="1" applyFill="1" applyBorder="1" applyAlignment="1">
      <alignment horizontal="center" vertical="center" textRotation="255" shrinkToFit="1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7" xfId="0" applyFont="1" applyFill="1" applyBorder="1" applyAlignment="1">
      <alignment horizontal="center" vertical="center" textRotation="255" shrinkToFit="1"/>
    </xf>
    <xf numFmtId="0" fontId="2" fillId="0" borderId="9" xfId="0" applyFont="1" applyFill="1" applyBorder="1" applyAlignment="1">
      <alignment horizontal="center" vertical="center" textRotation="255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7" fontId="2" fillId="2" borderId="0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181" fontId="2" fillId="2" borderId="10" xfId="0" applyNumberFormat="1" applyFont="1" applyFill="1" applyBorder="1" applyAlignment="1">
      <alignment horizontal="right" vertical="center" shrinkToFit="1"/>
    </xf>
    <xf numFmtId="181" fontId="2" fillId="2" borderId="11" xfId="0" applyNumberFormat="1" applyFont="1" applyFill="1" applyBorder="1" applyAlignment="1">
      <alignment horizontal="right" vertical="center" shrinkToFit="1"/>
    </xf>
    <xf numFmtId="181" fontId="2" fillId="2" borderId="12" xfId="0" applyNumberFormat="1" applyFont="1" applyFill="1" applyBorder="1" applyAlignment="1">
      <alignment horizontal="right" vertical="center" shrinkToFit="1"/>
    </xf>
    <xf numFmtId="176" fontId="2" fillId="0" borderId="8" xfId="0" applyNumberFormat="1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 shrinkToFit="1"/>
    </xf>
    <xf numFmtId="181" fontId="2" fillId="0" borderId="2" xfId="0" applyNumberFormat="1" applyFont="1" applyFill="1" applyBorder="1" applyAlignment="1">
      <alignment horizontal="right" vertical="center" shrinkToFit="1"/>
    </xf>
    <xf numFmtId="181" fontId="2" fillId="0" borderId="3" xfId="0" applyNumberFormat="1" applyFont="1" applyFill="1" applyBorder="1" applyAlignment="1">
      <alignment horizontal="right" vertical="center" shrinkToFit="1"/>
    </xf>
    <xf numFmtId="181" fontId="2" fillId="0" borderId="4" xfId="0" applyNumberFormat="1" applyFont="1" applyFill="1" applyBorder="1" applyAlignment="1">
      <alignment horizontal="right" vertical="center" shrinkToFit="1"/>
    </xf>
    <xf numFmtId="181" fontId="2" fillId="0" borderId="7" xfId="0" applyNumberFormat="1" applyFont="1" applyFill="1" applyBorder="1" applyAlignment="1">
      <alignment horizontal="right" vertical="center" shrinkToFit="1"/>
    </xf>
    <xf numFmtId="181" fontId="2" fillId="0" borderId="8" xfId="0" applyNumberFormat="1" applyFont="1" applyFill="1" applyBorder="1" applyAlignment="1">
      <alignment horizontal="right" vertical="center" shrinkToFit="1"/>
    </xf>
    <xf numFmtId="181" fontId="2" fillId="0" borderId="9" xfId="0" applyNumberFormat="1" applyFont="1" applyFill="1" applyBorder="1" applyAlignment="1">
      <alignment horizontal="right" vertical="center" shrinkToFit="1"/>
    </xf>
    <xf numFmtId="177" fontId="2" fillId="0" borderId="5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lef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7" fontId="2" fillId="0" borderId="9" xfId="0" applyNumberFormat="1" applyFont="1" applyFill="1" applyBorder="1" applyAlignment="1">
      <alignment horizontal="right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 wrapText="1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177" fontId="2" fillId="2" borderId="8" xfId="0" applyNumberFormat="1" applyFont="1" applyFill="1" applyBorder="1" applyAlignment="1">
      <alignment horizontal="center" vertical="center" shrinkToFit="1"/>
    </xf>
    <xf numFmtId="181" fontId="2" fillId="0" borderId="10" xfId="0" applyNumberFormat="1" applyFont="1" applyFill="1" applyBorder="1" applyAlignment="1">
      <alignment horizontal="right" vertical="center" shrinkToFit="1"/>
    </xf>
    <xf numFmtId="181" fontId="2" fillId="0" borderId="11" xfId="0" applyNumberFormat="1" applyFont="1" applyFill="1" applyBorder="1" applyAlignment="1">
      <alignment horizontal="right" vertical="center" shrinkToFit="1"/>
    </xf>
    <xf numFmtId="181" fontId="2" fillId="0" borderId="12" xfId="0" applyNumberFormat="1" applyFont="1" applyFill="1" applyBorder="1" applyAlignment="1">
      <alignment horizontal="right" vertical="center" shrinkToFit="1"/>
    </xf>
    <xf numFmtId="178" fontId="0" fillId="0" borderId="25" xfId="0" applyNumberFormat="1" applyBorder="1" applyAlignment="1">
      <alignment horizontal="right" vertical="center" shrinkToFit="1"/>
    </xf>
    <xf numFmtId="178" fontId="0" fillId="0" borderId="26" xfId="0" applyNumberFormat="1" applyBorder="1" applyAlignment="1">
      <alignment horizontal="righ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0" applyNumberFormat="1" applyFont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177" fontId="8" fillId="2" borderId="18" xfId="0" applyNumberFormat="1" applyFont="1" applyFill="1" applyBorder="1" applyAlignment="1">
      <alignment horizontal="center" vertical="center" shrinkToFit="1"/>
    </xf>
    <xf numFmtId="177" fontId="8" fillId="2" borderId="19" xfId="0" applyNumberFormat="1" applyFont="1" applyFill="1" applyBorder="1" applyAlignment="1">
      <alignment horizontal="center" vertical="center" shrinkToFit="1"/>
    </xf>
    <xf numFmtId="178" fontId="0" fillId="0" borderId="5" xfId="0" applyNumberFormat="1" applyBorder="1" applyAlignment="1">
      <alignment horizontal="center" vertical="center" shrinkToFit="1"/>
    </xf>
    <xf numFmtId="178" fontId="0" fillId="0" borderId="0" xfId="0" applyNumberFormat="1" applyBorder="1" applyAlignment="1">
      <alignment horizontal="center" vertical="center" shrinkToFit="1"/>
    </xf>
    <xf numFmtId="178" fontId="0" fillId="0" borderId="6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horizontal="center" vertical="center" shrinkToFit="1"/>
    </xf>
    <xf numFmtId="178" fontId="0" fillId="0" borderId="8" xfId="0" applyNumberFormat="1" applyBorder="1" applyAlignment="1">
      <alignment horizontal="center" vertical="center" shrinkToFit="1"/>
    </xf>
    <xf numFmtId="178" fontId="0" fillId="0" borderId="9" xfId="0" applyNumberFormat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177" fontId="0" fillId="2" borderId="7" xfId="0" applyNumberFormat="1" applyFill="1" applyBorder="1" applyAlignment="1">
      <alignment horizontal="center" vertical="center" shrinkToFit="1"/>
    </xf>
    <xf numFmtId="177" fontId="0" fillId="2" borderId="8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178" fontId="0" fillId="0" borderId="2" xfId="0" applyNumberFormat="1" applyBorder="1" applyAlignment="1">
      <alignment horizontal="center" vertical="center" shrinkToFit="1"/>
    </xf>
    <xf numFmtId="178" fontId="0" fillId="0" borderId="3" xfId="0" applyNumberFormat="1" applyBorder="1" applyAlignment="1">
      <alignment horizontal="center" vertical="center" shrinkToFit="1"/>
    </xf>
    <xf numFmtId="178" fontId="0" fillId="0" borderId="4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horizontal="center" vertical="center" shrinkToFit="1"/>
    </xf>
    <xf numFmtId="177" fontId="8" fillId="0" borderId="9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textRotation="255" shrinkToFit="1"/>
    </xf>
    <xf numFmtId="0" fontId="9" fillId="0" borderId="15" xfId="0" applyFont="1" applyBorder="1" applyAlignment="1">
      <alignment horizontal="center" vertical="center" textRotation="255" shrinkToFit="1"/>
    </xf>
    <xf numFmtId="0" fontId="9" fillId="0" borderId="17" xfId="0" applyFont="1" applyBorder="1" applyAlignment="1">
      <alignment horizontal="center" vertical="center" textRotation="255" shrinkToFit="1"/>
    </xf>
    <xf numFmtId="177" fontId="0" fillId="2" borderId="5" xfId="0" applyNumberFormat="1" applyFill="1" applyBorder="1" applyAlignment="1">
      <alignment horizontal="center" vertical="center" shrinkToFit="1"/>
    </xf>
    <xf numFmtId="177" fontId="0" fillId="2" borderId="0" xfId="0" applyNumberForma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78" fontId="8" fillId="0" borderId="21" xfId="0" applyNumberFormat="1" applyFont="1" applyBorder="1" applyAlignment="1">
      <alignment horizontal="center" vertical="center" shrinkToFit="1"/>
    </xf>
    <xf numFmtId="178" fontId="8" fillId="0" borderId="22" xfId="0" applyNumberFormat="1" applyFont="1" applyBorder="1" applyAlignment="1">
      <alignment horizontal="center" vertical="center" shrinkToFit="1"/>
    </xf>
    <xf numFmtId="178" fontId="8" fillId="0" borderId="23" xfId="0" applyNumberFormat="1" applyFont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178" fontId="0" fillId="0" borderId="10" xfId="0" applyNumberFormat="1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 shrinkToFit="1"/>
    </xf>
    <xf numFmtId="178" fontId="0" fillId="0" borderId="12" xfId="0" applyNumberForma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checked="Checked" fmlaLink="#REF!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5</xdr:col>
          <xdr:colOff>57150</xdr:colOff>
          <xdr:row>18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28575</xdr:rowOff>
        </xdr:from>
        <xdr:to>
          <xdr:col>5</xdr:col>
          <xdr:colOff>142875</xdr:colOff>
          <xdr:row>19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</xdr:row>
          <xdr:rowOff>28575</xdr:rowOff>
        </xdr:from>
        <xdr:to>
          <xdr:col>13</xdr:col>
          <xdr:colOff>95250</xdr:colOff>
          <xdr:row>20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19050</xdr:rowOff>
        </xdr:from>
        <xdr:to>
          <xdr:col>22</xdr:col>
          <xdr:colOff>66675</xdr:colOff>
          <xdr:row>19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5</xdr:col>
          <xdr:colOff>133350</xdr:colOff>
          <xdr:row>16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19050</xdr:rowOff>
        </xdr:from>
        <xdr:to>
          <xdr:col>5</xdr:col>
          <xdr:colOff>104775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28575</xdr:rowOff>
        </xdr:from>
        <xdr:to>
          <xdr:col>12</xdr:col>
          <xdr:colOff>57150</xdr:colOff>
          <xdr:row>16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38100</xdr:rowOff>
        </xdr:from>
        <xdr:to>
          <xdr:col>17</xdr:col>
          <xdr:colOff>57150</xdr:colOff>
          <xdr:row>16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0</xdr:colOff>
      <xdr:row>15</xdr:row>
      <xdr:rowOff>0</xdr:rowOff>
    </xdr:from>
    <xdr:to>
      <xdr:col>43</xdr:col>
      <xdr:colOff>390525</xdr:colOff>
      <xdr:row>17</xdr:row>
      <xdr:rowOff>47625</xdr:rowOff>
    </xdr:to>
    <xdr:sp macro="" textlink="">
      <xdr:nvSpPr>
        <xdr:cNvPr id="11" name="テキスト ボックス 10"/>
        <xdr:cNvSpPr txBox="1"/>
      </xdr:nvSpPr>
      <xdr:spPr>
        <a:xfrm>
          <a:off x="6591300" y="3467100"/>
          <a:ext cx="123825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⇒　選択</a:t>
          </a:r>
          <a:endParaRPr kumimoji="1" lang="en-US" altLang="ja-JP" sz="1100"/>
        </a:p>
        <a:p>
          <a:r>
            <a:rPr kumimoji="1" lang="ja-JP" altLang="en-US" sz="1100"/>
            <a:t>　　　⇒　入力</a:t>
          </a:r>
        </a:p>
      </xdr:txBody>
    </xdr:sp>
    <xdr:clientData/>
  </xdr:twoCellAnchor>
  <xdr:twoCellAnchor>
    <xdr:from>
      <xdr:col>38</xdr:col>
      <xdr:colOff>76200</xdr:colOff>
      <xdr:row>15</xdr:row>
      <xdr:rowOff>57150</xdr:rowOff>
    </xdr:from>
    <xdr:to>
      <xdr:col>40</xdr:col>
      <xdr:colOff>133350</xdr:colOff>
      <xdr:row>15</xdr:row>
      <xdr:rowOff>257175</xdr:rowOff>
    </xdr:to>
    <xdr:sp macro="" textlink="">
      <xdr:nvSpPr>
        <xdr:cNvPr id="13" name="正方形/長方形 12"/>
        <xdr:cNvSpPr/>
      </xdr:nvSpPr>
      <xdr:spPr>
        <a:xfrm>
          <a:off x="6667500" y="3524250"/>
          <a:ext cx="400050" cy="2000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l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76200</xdr:colOff>
      <xdr:row>16</xdr:row>
      <xdr:rowOff>47625</xdr:rowOff>
    </xdr:from>
    <xdr:to>
      <xdr:col>40</xdr:col>
      <xdr:colOff>133350</xdr:colOff>
      <xdr:row>16</xdr:row>
      <xdr:rowOff>247650</xdr:rowOff>
    </xdr:to>
    <xdr:sp macro="" textlink="">
      <xdr:nvSpPr>
        <xdr:cNvPr id="14" name="正方形/長方形 13"/>
        <xdr:cNvSpPr/>
      </xdr:nvSpPr>
      <xdr:spPr>
        <a:xfrm>
          <a:off x="6667500" y="3781425"/>
          <a:ext cx="400050" cy="200025"/>
        </a:xfrm>
        <a:prstGeom prst="rect">
          <a:avLst/>
        </a:prstGeom>
        <a:solidFill>
          <a:srgbClr val="FFFFCC"/>
        </a:solidFill>
        <a:ln>
          <a:solidFill>
            <a:schemeClr val="l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</xdr:row>
          <xdr:rowOff>0</xdr:rowOff>
        </xdr:from>
        <xdr:to>
          <xdr:col>18</xdr:col>
          <xdr:colOff>19050</xdr:colOff>
          <xdr:row>6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4</xdr:row>
          <xdr:rowOff>171450</xdr:rowOff>
        </xdr:from>
        <xdr:to>
          <xdr:col>24</xdr:col>
          <xdr:colOff>19050</xdr:colOff>
          <xdr:row>6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</xdr:row>
          <xdr:rowOff>219075</xdr:rowOff>
        </xdr:from>
        <xdr:to>
          <xdr:col>18</xdr:col>
          <xdr:colOff>19050</xdr:colOff>
          <xdr:row>7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0</xdr:rowOff>
        </xdr:from>
        <xdr:to>
          <xdr:col>18</xdr:col>
          <xdr:colOff>19050</xdr:colOff>
          <xdr:row>8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6</xdr:row>
          <xdr:rowOff>171450</xdr:rowOff>
        </xdr:from>
        <xdr:to>
          <xdr:col>24</xdr:col>
          <xdr:colOff>19050</xdr:colOff>
          <xdr:row>8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219075</xdr:rowOff>
        </xdr:from>
        <xdr:to>
          <xdr:col>18</xdr:col>
          <xdr:colOff>19050</xdr:colOff>
          <xdr:row>9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19050</xdr:colOff>
          <xdr:row>10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8</xdr:row>
          <xdr:rowOff>171450</xdr:rowOff>
        </xdr:from>
        <xdr:to>
          <xdr:col>24</xdr:col>
          <xdr:colOff>19050</xdr:colOff>
          <xdr:row>10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219075</xdr:rowOff>
        </xdr:from>
        <xdr:to>
          <xdr:col>18</xdr:col>
          <xdr:colOff>19050</xdr:colOff>
          <xdr:row>11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0</xdr:rowOff>
        </xdr:from>
        <xdr:to>
          <xdr:col>18</xdr:col>
          <xdr:colOff>19050</xdr:colOff>
          <xdr:row>12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</xdr:row>
          <xdr:rowOff>171450</xdr:rowOff>
        </xdr:from>
        <xdr:to>
          <xdr:col>24</xdr:col>
          <xdr:colOff>19050</xdr:colOff>
          <xdr:row>12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219075</xdr:rowOff>
        </xdr:from>
        <xdr:to>
          <xdr:col>18</xdr:col>
          <xdr:colOff>19050</xdr:colOff>
          <xdr:row>13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19050</xdr:colOff>
          <xdr:row>14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171450</xdr:rowOff>
        </xdr:from>
        <xdr:to>
          <xdr:col>24</xdr:col>
          <xdr:colOff>19050</xdr:colOff>
          <xdr:row>14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219075</xdr:rowOff>
        </xdr:from>
        <xdr:to>
          <xdr:col>18</xdr:col>
          <xdr:colOff>19050</xdr:colOff>
          <xdr:row>15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0</xdr:rowOff>
        </xdr:from>
        <xdr:to>
          <xdr:col>18</xdr:col>
          <xdr:colOff>19050</xdr:colOff>
          <xdr:row>16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171450</xdr:rowOff>
        </xdr:from>
        <xdr:to>
          <xdr:col>24</xdr:col>
          <xdr:colOff>19050</xdr:colOff>
          <xdr:row>16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219075</xdr:rowOff>
        </xdr:from>
        <xdr:to>
          <xdr:col>18</xdr:col>
          <xdr:colOff>19050</xdr:colOff>
          <xdr:row>17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0</xdr:rowOff>
        </xdr:from>
        <xdr:to>
          <xdr:col>18</xdr:col>
          <xdr:colOff>19050</xdr:colOff>
          <xdr:row>18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171450</xdr:rowOff>
        </xdr:from>
        <xdr:to>
          <xdr:col>24</xdr:col>
          <xdr:colOff>28575</xdr:colOff>
          <xdr:row>18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219075</xdr:rowOff>
        </xdr:from>
        <xdr:to>
          <xdr:col>18</xdr:col>
          <xdr:colOff>19050</xdr:colOff>
          <xdr:row>19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0</xdr:rowOff>
        </xdr:from>
        <xdr:to>
          <xdr:col>18</xdr:col>
          <xdr:colOff>19050</xdr:colOff>
          <xdr:row>20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18</xdr:row>
          <xdr:rowOff>171450</xdr:rowOff>
        </xdr:from>
        <xdr:to>
          <xdr:col>24</xdr:col>
          <xdr:colOff>19050</xdr:colOff>
          <xdr:row>20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219075</xdr:rowOff>
        </xdr:from>
        <xdr:to>
          <xdr:col>18</xdr:col>
          <xdr:colOff>19050</xdr:colOff>
          <xdr:row>21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0</xdr:rowOff>
        </xdr:from>
        <xdr:to>
          <xdr:col>18</xdr:col>
          <xdr:colOff>19050</xdr:colOff>
          <xdr:row>22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20</xdr:row>
          <xdr:rowOff>171450</xdr:rowOff>
        </xdr:from>
        <xdr:to>
          <xdr:col>24</xdr:col>
          <xdr:colOff>19050</xdr:colOff>
          <xdr:row>22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219075</xdr:rowOff>
        </xdr:from>
        <xdr:to>
          <xdr:col>18</xdr:col>
          <xdr:colOff>19050</xdr:colOff>
          <xdr:row>23</xdr:row>
          <xdr:rowOff>19050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0</xdr:rowOff>
        </xdr:from>
        <xdr:to>
          <xdr:col>18</xdr:col>
          <xdr:colOff>19050</xdr:colOff>
          <xdr:row>24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22</xdr:row>
          <xdr:rowOff>171450</xdr:rowOff>
        </xdr:from>
        <xdr:to>
          <xdr:col>24</xdr:col>
          <xdr:colOff>19050</xdr:colOff>
          <xdr:row>24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219075</xdr:rowOff>
        </xdr:from>
        <xdr:to>
          <xdr:col>18</xdr:col>
          <xdr:colOff>19050</xdr:colOff>
          <xdr:row>25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26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6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5" Type="http://schemas.openxmlformats.org/officeDocument/2006/relationships/ctrlProp" Target="../ctrlProps/ctrlProp30.xml"/><Relationship Id="rId33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1.xml"/><Relationship Id="rId20" Type="http://schemas.openxmlformats.org/officeDocument/2006/relationships/ctrlProp" Target="../ctrlProps/ctrlProp25.xml"/><Relationship Id="rId29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24" Type="http://schemas.openxmlformats.org/officeDocument/2006/relationships/ctrlProp" Target="../ctrlProps/ctrlProp29.xml"/><Relationship Id="rId32" Type="http://schemas.openxmlformats.org/officeDocument/2006/relationships/ctrlProp" Target="../ctrlProps/ctrlProp37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23" Type="http://schemas.openxmlformats.org/officeDocument/2006/relationships/ctrlProp" Target="../ctrlProps/ctrlProp28.xml"/><Relationship Id="rId28" Type="http://schemas.openxmlformats.org/officeDocument/2006/relationships/ctrlProp" Target="../ctrlProps/ctrlProp33.xml"/><Relationship Id="rId10" Type="http://schemas.openxmlformats.org/officeDocument/2006/relationships/ctrlProp" Target="../ctrlProps/ctrlProp15.xml"/><Relationship Id="rId19" Type="http://schemas.openxmlformats.org/officeDocument/2006/relationships/ctrlProp" Target="../ctrlProps/ctrlProp24.xml"/><Relationship Id="rId31" Type="http://schemas.openxmlformats.org/officeDocument/2006/relationships/ctrlProp" Target="../ctrlProps/ctrlProp36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Relationship Id="rId22" Type="http://schemas.openxmlformats.org/officeDocument/2006/relationships/ctrlProp" Target="../ctrlProps/ctrlProp27.xml"/><Relationship Id="rId27" Type="http://schemas.openxmlformats.org/officeDocument/2006/relationships/ctrlProp" Target="../ctrlProps/ctrlProp32.xml"/><Relationship Id="rId30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85"/>
  <sheetViews>
    <sheetView tabSelected="1" view="pageBreakPreview" zoomScaleNormal="100" zoomScaleSheetLayoutView="100" workbookViewId="0">
      <selection activeCell="Y2" sqref="Y2:Z2"/>
    </sheetView>
  </sheetViews>
  <sheetFormatPr defaultColWidth="9" defaultRowHeight="13.5"/>
  <cols>
    <col min="1" max="13" width="2.25" style="2" customWidth="1"/>
    <col min="14" max="14" width="2.75" style="2" customWidth="1"/>
    <col min="15" max="29" width="2.25" style="2" customWidth="1"/>
    <col min="30" max="30" width="2.75" style="2" customWidth="1"/>
    <col min="31" max="42" width="2.25" style="2" customWidth="1"/>
    <col min="43" max="43" width="2.125" style="2" customWidth="1"/>
    <col min="44" max="44" width="9" style="2"/>
    <col min="45" max="45" width="10.75" style="2" customWidth="1"/>
    <col min="46" max="49" width="10.75" style="2" hidden="1" customWidth="1"/>
    <col min="50" max="51" width="0" style="2" hidden="1" customWidth="1"/>
    <col min="52" max="16384" width="9" style="2"/>
  </cols>
  <sheetData>
    <row r="1" spans="1:51" ht="15" customHeight="1">
      <c r="A1" s="92" t="s">
        <v>142</v>
      </c>
      <c r="B1" s="92"/>
      <c r="C1" s="92"/>
      <c r="D1" s="92"/>
      <c r="E1" s="9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5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2" t="s">
        <v>22</v>
      </c>
      <c r="W2" s="72"/>
      <c r="X2" s="72"/>
      <c r="Y2" s="83"/>
      <c r="Z2" s="83"/>
      <c r="AA2" s="72" t="s">
        <v>25</v>
      </c>
      <c r="AB2" s="72"/>
      <c r="AC2" s="83"/>
      <c r="AD2" s="83"/>
      <c r="AE2" s="72" t="s">
        <v>24</v>
      </c>
      <c r="AF2" s="72"/>
      <c r="AG2" s="83"/>
      <c r="AH2" s="83"/>
      <c r="AI2" s="72" t="s">
        <v>23</v>
      </c>
      <c r="AJ2" s="72"/>
    </row>
    <row r="3" spans="1:51" ht="15" customHeight="1">
      <c r="A3" s="1"/>
      <c r="B3" s="92" t="s">
        <v>0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T3" s="2">
        <v>360</v>
      </c>
      <c r="AU3" s="2">
        <v>190</v>
      </c>
      <c r="AV3" s="2">
        <v>100</v>
      </c>
      <c r="AW3" s="2">
        <v>1</v>
      </c>
      <c r="AX3" s="2">
        <v>1</v>
      </c>
      <c r="AY3" s="2" t="s">
        <v>84</v>
      </c>
    </row>
    <row r="4" spans="1:51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22" t="s">
        <v>1</v>
      </c>
      <c r="S4" s="122"/>
      <c r="T4" s="122"/>
      <c r="U4" s="122"/>
      <c r="V4" s="122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T4" s="2">
        <v>520</v>
      </c>
      <c r="AU4" s="2">
        <v>280</v>
      </c>
      <c r="AW4" s="2">
        <v>2</v>
      </c>
      <c r="AX4" s="2">
        <v>2</v>
      </c>
      <c r="AY4" s="2" t="s">
        <v>88</v>
      </c>
    </row>
    <row r="5" spans="1:51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T5" s="2">
        <v>700</v>
      </c>
      <c r="AU5" s="2">
        <v>370</v>
      </c>
      <c r="AW5" s="2">
        <v>3</v>
      </c>
      <c r="AX5" s="2">
        <v>3</v>
      </c>
      <c r="AY5" s="2" t="s">
        <v>89</v>
      </c>
    </row>
    <row r="6" spans="1:5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Q6" s="1"/>
      <c r="R6" s="122" t="s">
        <v>2</v>
      </c>
      <c r="S6" s="122"/>
      <c r="T6" s="122"/>
      <c r="U6" s="122"/>
      <c r="V6" s="122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W6" s="2">
        <v>4</v>
      </c>
      <c r="AX6" s="2">
        <v>4</v>
      </c>
      <c r="AY6" s="2" t="s">
        <v>90</v>
      </c>
    </row>
    <row r="7" spans="1:51" ht="15" customHeight="1">
      <c r="A7" s="3"/>
      <c r="B7" s="3"/>
      <c r="C7" s="3"/>
      <c r="D7" s="3"/>
      <c r="E7" s="121" t="s">
        <v>3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W7" s="2">
        <v>5</v>
      </c>
      <c r="AX7" s="2">
        <v>5</v>
      </c>
      <c r="AY7" s="2" t="s">
        <v>91</v>
      </c>
    </row>
    <row r="8" spans="1:51" ht="15" customHeight="1">
      <c r="A8" s="1"/>
      <c r="B8" s="1"/>
      <c r="C8" s="1"/>
      <c r="D8" s="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W8" s="2">
        <v>6</v>
      </c>
      <c r="AX8" s="2">
        <v>6</v>
      </c>
      <c r="AY8" s="2" t="s">
        <v>92</v>
      </c>
    </row>
    <row r="9" spans="1:51" ht="27.75" customHeight="1">
      <c r="A9" s="119" t="s">
        <v>4</v>
      </c>
      <c r="B9" s="119"/>
      <c r="C9" s="119"/>
      <c r="D9" s="119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6" t="s">
        <v>20</v>
      </c>
      <c r="T9" s="137"/>
      <c r="U9" s="137"/>
      <c r="V9" s="137"/>
      <c r="W9" s="137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W9" s="2">
        <v>7</v>
      </c>
      <c r="AX9" s="2">
        <v>7</v>
      </c>
      <c r="AY9" s="2" t="s">
        <v>93</v>
      </c>
    </row>
    <row r="10" spans="1:51" ht="32.25" customHeight="1">
      <c r="A10" s="131" t="s">
        <v>19</v>
      </c>
      <c r="B10" s="118"/>
      <c r="C10" s="118"/>
      <c r="D10" s="118"/>
      <c r="E10" s="127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W10" s="2">
        <v>8</v>
      </c>
      <c r="AX10" s="2">
        <v>8</v>
      </c>
    </row>
    <row r="11" spans="1:51" ht="15" customHeight="1">
      <c r="A11" s="119" t="s">
        <v>150</v>
      </c>
      <c r="B11" s="119"/>
      <c r="C11" s="119"/>
      <c r="D11" s="119"/>
      <c r="E11" s="4" t="s">
        <v>5</v>
      </c>
      <c r="F11" s="132"/>
      <c r="G11" s="132"/>
      <c r="H11" s="132"/>
      <c r="I11" s="5" t="s">
        <v>36</v>
      </c>
      <c r="J11" s="132"/>
      <c r="K11" s="132"/>
      <c r="L11" s="132"/>
      <c r="M11" s="132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6"/>
      <c r="AW11" s="2">
        <v>9</v>
      </c>
      <c r="AX11" s="2">
        <v>9</v>
      </c>
    </row>
    <row r="12" spans="1:51" ht="21" customHeight="1">
      <c r="A12" s="120"/>
      <c r="B12" s="120"/>
      <c r="C12" s="120"/>
      <c r="D12" s="120"/>
      <c r="E12" s="127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9"/>
      <c r="AW12" s="2">
        <v>10</v>
      </c>
      <c r="AX12" s="2">
        <v>10</v>
      </c>
    </row>
    <row r="13" spans="1:51" ht="21" customHeight="1">
      <c r="A13" s="119" t="s">
        <v>6</v>
      </c>
      <c r="B13" s="119"/>
      <c r="C13" s="119"/>
      <c r="D13" s="119"/>
      <c r="E13" s="124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6"/>
      <c r="S13" s="133" t="s">
        <v>151</v>
      </c>
      <c r="T13" s="134"/>
      <c r="U13" s="134"/>
      <c r="V13" s="134"/>
      <c r="W13" s="134"/>
      <c r="X13" s="135"/>
      <c r="Y13" s="124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6"/>
      <c r="AW13" s="2">
        <v>11</v>
      </c>
      <c r="AX13" s="2">
        <v>11</v>
      </c>
    </row>
    <row r="14" spans="1:51" ht="21" customHeight="1">
      <c r="A14" s="119" t="s">
        <v>7</v>
      </c>
      <c r="B14" s="119"/>
      <c r="C14" s="119"/>
      <c r="D14" s="119"/>
      <c r="E14" s="124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6"/>
      <c r="S14" s="133" t="s">
        <v>8</v>
      </c>
      <c r="T14" s="134"/>
      <c r="U14" s="134"/>
      <c r="V14" s="134"/>
      <c r="W14" s="134"/>
      <c r="X14" s="135"/>
      <c r="Y14" s="124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6"/>
      <c r="AW14" s="2">
        <v>12</v>
      </c>
      <c r="AX14" s="2">
        <v>12</v>
      </c>
    </row>
    <row r="15" spans="1:51" ht="15" customHeight="1">
      <c r="A15" s="118" t="s">
        <v>9</v>
      </c>
      <c r="B15" s="118"/>
      <c r="C15" s="118"/>
      <c r="D15" s="75"/>
      <c r="E15" s="77" t="s">
        <v>86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78"/>
      <c r="U15" s="139" t="s">
        <v>87</v>
      </c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1"/>
      <c r="AX15" s="2">
        <v>13</v>
      </c>
    </row>
    <row r="16" spans="1:51" ht="21" customHeight="1">
      <c r="A16" s="119"/>
      <c r="B16" s="119"/>
      <c r="C16" s="119"/>
      <c r="D16" s="94"/>
      <c r="E16" s="61"/>
      <c r="F16" s="62"/>
      <c r="G16" s="76" t="s">
        <v>85</v>
      </c>
      <c r="H16" s="76"/>
      <c r="I16" s="100"/>
      <c r="J16" s="100"/>
      <c r="K16" s="76" t="s">
        <v>84</v>
      </c>
      <c r="L16" s="76"/>
      <c r="M16" s="7" t="s">
        <v>82</v>
      </c>
      <c r="N16" s="44"/>
      <c r="O16" s="7" t="s">
        <v>83</v>
      </c>
      <c r="P16" s="63"/>
      <c r="Q16" s="63"/>
      <c r="R16" s="43" t="s">
        <v>81</v>
      </c>
      <c r="S16" s="63"/>
      <c r="T16" s="64"/>
      <c r="U16" s="61"/>
      <c r="V16" s="62"/>
      <c r="W16" s="76" t="s">
        <v>85</v>
      </c>
      <c r="X16" s="76"/>
      <c r="Y16" s="100"/>
      <c r="Z16" s="100"/>
      <c r="AA16" s="76" t="s">
        <v>84</v>
      </c>
      <c r="AB16" s="76"/>
      <c r="AC16" s="7" t="s">
        <v>82</v>
      </c>
      <c r="AD16" s="44"/>
      <c r="AE16" s="7" t="s">
        <v>83</v>
      </c>
      <c r="AF16" s="63"/>
      <c r="AG16" s="63"/>
      <c r="AH16" s="43" t="s">
        <v>81</v>
      </c>
      <c r="AI16" s="63"/>
      <c r="AJ16" s="64"/>
      <c r="AX16" s="2">
        <v>14</v>
      </c>
    </row>
    <row r="17" spans="1:50" ht="22.5" customHeight="1">
      <c r="A17" s="81" t="s">
        <v>132</v>
      </c>
      <c r="B17" s="60"/>
      <c r="C17" s="60"/>
      <c r="D17" s="78"/>
      <c r="E17" s="4"/>
      <c r="F17" s="59" t="s">
        <v>136</v>
      </c>
      <c r="G17" s="59"/>
      <c r="H17" s="59"/>
      <c r="I17" s="59"/>
      <c r="J17" s="59"/>
      <c r="K17" s="5" t="s">
        <v>137</v>
      </c>
      <c r="L17" s="5"/>
      <c r="M17" s="60" t="s">
        <v>138</v>
      </c>
      <c r="N17" s="60"/>
      <c r="O17" s="60"/>
      <c r="P17" s="5" t="s">
        <v>139</v>
      </c>
      <c r="Q17" s="5"/>
      <c r="R17" s="60" t="s">
        <v>140</v>
      </c>
      <c r="S17" s="60"/>
      <c r="T17" s="60"/>
      <c r="U17" s="60"/>
      <c r="V17" s="5" t="s">
        <v>141</v>
      </c>
      <c r="W17" s="5" t="s">
        <v>135</v>
      </c>
      <c r="X17" s="105"/>
      <c r="Y17" s="105"/>
      <c r="Z17" s="60" t="s">
        <v>134</v>
      </c>
      <c r="AA17" s="60"/>
      <c r="AB17" s="105"/>
      <c r="AC17" s="105"/>
      <c r="AD17" s="60" t="s">
        <v>133</v>
      </c>
      <c r="AE17" s="60"/>
      <c r="AF17" s="1"/>
      <c r="AG17" s="1"/>
      <c r="AH17" s="1"/>
      <c r="AI17" s="1"/>
      <c r="AJ17" s="8"/>
      <c r="AX17" s="2">
        <v>15</v>
      </c>
    </row>
    <row r="18" spans="1:50" ht="21" customHeight="1">
      <c r="A18" s="75"/>
      <c r="B18" s="76"/>
      <c r="C18" s="76"/>
      <c r="D18" s="80"/>
      <c r="E18" s="47"/>
      <c r="F18" s="104" t="s">
        <v>131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9"/>
      <c r="AX18" s="2">
        <v>16</v>
      </c>
    </row>
    <row r="19" spans="1:50" ht="22.5" customHeight="1">
      <c r="A19" s="81" t="s">
        <v>130</v>
      </c>
      <c r="B19" s="60"/>
      <c r="C19" s="60"/>
      <c r="D19" s="78"/>
      <c r="E19" s="4"/>
      <c r="F19" s="59" t="s">
        <v>125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130"/>
      <c r="AX19" s="2">
        <v>17</v>
      </c>
    </row>
    <row r="20" spans="1:50" ht="22.5" customHeight="1">
      <c r="A20" s="75"/>
      <c r="B20" s="76"/>
      <c r="C20" s="76"/>
      <c r="D20" s="80"/>
      <c r="E20" s="47" t="s">
        <v>128</v>
      </c>
      <c r="F20" s="104" t="s">
        <v>126</v>
      </c>
      <c r="G20" s="104"/>
      <c r="H20" s="104"/>
      <c r="I20" s="104"/>
      <c r="J20" s="104"/>
      <c r="K20" s="104"/>
      <c r="L20" s="48"/>
      <c r="M20" s="48"/>
      <c r="N20" s="104" t="s">
        <v>127</v>
      </c>
      <c r="O20" s="104"/>
      <c r="P20" s="104"/>
      <c r="Q20" s="104"/>
      <c r="R20" s="104"/>
      <c r="S20" s="104"/>
      <c r="T20" s="104"/>
      <c r="U20" s="48"/>
      <c r="V20" s="48"/>
      <c r="W20" s="104" t="s">
        <v>129</v>
      </c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42"/>
      <c r="AX20" s="2">
        <v>18</v>
      </c>
    </row>
    <row r="21" spans="1:50" ht="21" customHeight="1">
      <c r="A21" s="81" t="s">
        <v>159</v>
      </c>
      <c r="B21" s="60"/>
      <c r="C21" s="60"/>
      <c r="D21" s="78"/>
      <c r="E21" s="94" t="s">
        <v>26</v>
      </c>
      <c r="F21" s="95"/>
      <c r="G21" s="94" t="s">
        <v>29</v>
      </c>
      <c r="H21" s="99"/>
      <c r="I21" s="95"/>
      <c r="J21" s="94" t="s">
        <v>30</v>
      </c>
      <c r="K21" s="99"/>
      <c r="L21" s="95"/>
      <c r="M21" s="94" t="s">
        <v>31</v>
      </c>
      <c r="N21" s="99"/>
      <c r="O21" s="95"/>
      <c r="P21" s="96" t="s">
        <v>37</v>
      </c>
      <c r="Q21" s="97"/>
      <c r="R21" s="98"/>
      <c r="S21" s="94" t="s">
        <v>32</v>
      </c>
      <c r="T21" s="99"/>
      <c r="U21" s="95"/>
      <c r="V21" s="94" t="s">
        <v>33</v>
      </c>
      <c r="W21" s="99"/>
      <c r="X21" s="95"/>
      <c r="Y21" s="96" t="s">
        <v>38</v>
      </c>
      <c r="Z21" s="97"/>
      <c r="AA21" s="98"/>
      <c r="AB21" s="96" t="s">
        <v>39</v>
      </c>
      <c r="AC21" s="97"/>
      <c r="AD21" s="98"/>
      <c r="AE21" s="94" t="s">
        <v>34</v>
      </c>
      <c r="AF21" s="99"/>
      <c r="AG21" s="95"/>
      <c r="AH21" s="94" t="s">
        <v>35</v>
      </c>
      <c r="AI21" s="99"/>
      <c r="AJ21" s="95"/>
      <c r="AX21" s="2">
        <v>19</v>
      </c>
    </row>
    <row r="22" spans="1:50" ht="24.75" customHeight="1">
      <c r="A22" s="71"/>
      <c r="B22" s="72"/>
      <c r="C22" s="72"/>
      <c r="D22" s="79"/>
      <c r="E22" s="94" t="s">
        <v>27</v>
      </c>
      <c r="F22" s="95"/>
      <c r="G22" s="101"/>
      <c r="H22" s="102"/>
      <c r="I22" s="103"/>
      <c r="J22" s="101"/>
      <c r="K22" s="102"/>
      <c r="L22" s="103"/>
      <c r="M22" s="101"/>
      <c r="N22" s="102"/>
      <c r="O22" s="103"/>
      <c r="P22" s="101"/>
      <c r="Q22" s="102"/>
      <c r="R22" s="103"/>
      <c r="S22" s="101"/>
      <c r="T22" s="102"/>
      <c r="U22" s="103"/>
      <c r="V22" s="101"/>
      <c r="W22" s="102"/>
      <c r="X22" s="103"/>
      <c r="Y22" s="101"/>
      <c r="Z22" s="102"/>
      <c r="AA22" s="103"/>
      <c r="AB22" s="101"/>
      <c r="AC22" s="102"/>
      <c r="AD22" s="103"/>
      <c r="AE22" s="146" t="str">
        <f>IF(SUM(G22:AD22)=0,"",SUM(C22:AD22))</f>
        <v/>
      </c>
      <c r="AF22" s="147"/>
      <c r="AG22" s="148"/>
      <c r="AH22" s="106" t="str">
        <f>IF(SUM(AE22:AG23)=0,"",SUM(AE22:AG23))</f>
        <v/>
      </c>
      <c r="AI22" s="107"/>
      <c r="AJ22" s="108"/>
      <c r="AX22" s="2">
        <v>20</v>
      </c>
    </row>
    <row r="23" spans="1:50" ht="24.75" customHeight="1">
      <c r="A23" s="75"/>
      <c r="B23" s="76"/>
      <c r="C23" s="76"/>
      <c r="D23" s="80"/>
      <c r="E23" s="94" t="s">
        <v>28</v>
      </c>
      <c r="F23" s="95"/>
      <c r="G23" s="101"/>
      <c r="H23" s="102"/>
      <c r="I23" s="103"/>
      <c r="J23" s="101"/>
      <c r="K23" s="102"/>
      <c r="L23" s="103"/>
      <c r="M23" s="101"/>
      <c r="N23" s="102"/>
      <c r="O23" s="103"/>
      <c r="P23" s="101"/>
      <c r="Q23" s="102"/>
      <c r="R23" s="103"/>
      <c r="S23" s="101"/>
      <c r="T23" s="102"/>
      <c r="U23" s="103"/>
      <c r="V23" s="101"/>
      <c r="W23" s="102"/>
      <c r="X23" s="103"/>
      <c r="Y23" s="101"/>
      <c r="Z23" s="102"/>
      <c r="AA23" s="103"/>
      <c r="AB23" s="101"/>
      <c r="AC23" s="102"/>
      <c r="AD23" s="103"/>
      <c r="AE23" s="146" t="str">
        <f>IF(SUM(G23:AD23)=0,"",SUM(C23:AD23))</f>
        <v/>
      </c>
      <c r="AF23" s="147"/>
      <c r="AG23" s="148"/>
      <c r="AH23" s="109"/>
      <c r="AI23" s="110"/>
      <c r="AJ23" s="111"/>
      <c r="AX23" s="2">
        <v>21</v>
      </c>
    </row>
    <row r="24" spans="1:50" ht="15" customHeight="1">
      <c r="A24" s="81" t="s">
        <v>18</v>
      </c>
      <c r="B24" s="60"/>
      <c r="C24" s="60"/>
      <c r="D24" s="78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0"/>
      <c r="AH24" s="10"/>
      <c r="AI24" s="10"/>
      <c r="AJ24" s="11"/>
      <c r="AX24" s="2">
        <v>22</v>
      </c>
    </row>
    <row r="25" spans="1:50" ht="15" customHeight="1">
      <c r="A25" s="71"/>
      <c r="B25" s="72"/>
      <c r="C25" s="72"/>
      <c r="D25" s="79"/>
      <c r="E25" s="12"/>
      <c r="F25" s="65" t="s">
        <v>101</v>
      </c>
      <c r="G25" s="66"/>
      <c r="H25" s="114" t="s">
        <v>123</v>
      </c>
      <c r="I25" s="59"/>
      <c r="J25" s="59"/>
      <c r="K25" s="59"/>
      <c r="L25" s="59"/>
      <c r="M25" s="59"/>
      <c r="N25" s="59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6"/>
      <c r="AF25" s="77" t="s">
        <v>10</v>
      </c>
      <c r="AG25" s="60"/>
      <c r="AH25" s="60"/>
      <c r="AI25" s="78"/>
      <c r="AJ25" s="13"/>
      <c r="AX25" s="2">
        <v>23</v>
      </c>
    </row>
    <row r="26" spans="1:50" ht="15" customHeight="1">
      <c r="A26" s="71"/>
      <c r="B26" s="72"/>
      <c r="C26" s="72"/>
      <c r="D26" s="79"/>
      <c r="E26" s="12"/>
      <c r="F26" s="67"/>
      <c r="G26" s="68"/>
      <c r="H26" s="71" t="s">
        <v>94</v>
      </c>
      <c r="I26" s="72"/>
      <c r="J26" s="72"/>
      <c r="K26" s="82"/>
      <c r="L26" s="82"/>
      <c r="M26" s="82"/>
      <c r="N26" s="82"/>
      <c r="O26" s="1" t="s">
        <v>11</v>
      </c>
      <c r="P26" s="1" t="s">
        <v>12</v>
      </c>
      <c r="Q26" s="83"/>
      <c r="R26" s="83"/>
      <c r="S26" s="83"/>
      <c r="T26" s="1" t="s">
        <v>13</v>
      </c>
      <c r="U26" s="1" t="s">
        <v>12</v>
      </c>
      <c r="V26" s="83"/>
      <c r="W26" s="83"/>
      <c r="X26" s="1" t="s">
        <v>14</v>
      </c>
      <c r="Y26" s="1" t="s">
        <v>15</v>
      </c>
      <c r="Z26" s="84" t="str">
        <f>IF(PRODUCT(K26,Q26,V26)=0,"",PRODUCT(K26,Q26,V26))</f>
        <v/>
      </c>
      <c r="AA26" s="84"/>
      <c r="AB26" s="84"/>
      <c r="AC26" s="84"/>
      <c r="AD26" s="1" t="s">
        <v>11</v>
      </c>
      <c r="AE26" s="8"/>
      <c r="AF26" s="112" t="str">
        <f>IF(SUM(Z26:AC32)=0,"",SUM(Z26:AC32))</f>
        <v/>
      </c>
      <c r="AG26" s="84"/>
      <c r="AH26" s="84"/>
      <c r="AI26" s="113"/>
      <c r="AJ26" s="13"/>
      <c r="AX26" s="2">
        <v>24</v>
      </c>
    </row>
    <row r="27" spans="1:50" ht="15" customHeight="1">
      <c r="A27" s="71"/>
      <c r="B27" s="72"/>
      <c r="C27" s="72"/>
      <c r="D27" s="79"/>
      <c r="E27" s="12"/>
      <c r="F27" s="67"/>
      <c r="G27" s="68"/>
      <c r="H27" s="71" t="s">
        <v>95</v>
      </c>
      <c r="I27" s="72"/>
      <c r="J27" s="72"/>
      <c r="K27" s="82"/>
      <c r="L27" s="82"/>
      <c r="M27" s="82"/>
      <c r="N27" s="82"/>
      <c r="O27" s="1" t="s">
        <v>11</v>
      </c>
      <c r="P27" s="1" t="s">
        <v>12</v>
      </c>
      <c r="Q27" s="83"/>
      <c r="R27" s="83"/>
      <c r="S27" s="83"/>
      <c r="T27" s="1" t="s">
        <v>13</v>
      </c>
      <c r="U27" s="1" t="s">
        <v>12</v>
      </c>
      <c r="V27" s="83"/>
      <c r="W27" s="83"/>
      <c r="X27" s="1" t="s">
        <v>14</v>
      </c>
      <c r="Y27" s="1" t="s">
        <v>15</v>
      </c>
      <c r="Z27" s="84" t="str">
        <f t="shared" ref="Z27:Z32" si="0">IF(PRODUCT(K27,Q27,V27)=0,"",PRODUCT(K27,Q27,V27))</f>
        <v/>
      </c>
      <c r="AA27" s="84"/>
      <c r="AB27" s="84"/>
      <c r="AC27" s="84"/>
      <c r="AD27" s="1" t="s">
        <v>11</v>
      </c>
      <c r="AE27" s="8"/>
      <c r="AF27" s="112"/>
      <c r="AG27" s="84"/>
      <c r="AH27" s="84"/>
      <c r="AI27" s="113"/>
      <c r="AJ27" s="13"/>
      <c r="AX27" s="2">
        <v>25</v>
      </c>
    </row>
    <row r="28" spans="1:50" ht="15" customHeight="1">
      <c r="A28" s="71"/>
      <c r="B28" s="72"/>
      <c r="C28" s="72"/>
      <c r="D28" s="79"/>
      <c r="E28" s="12"/>
      <c r="F28" s="67"/>
      <c r="G28" s="68"/>
      <c r="H28" s="73" t="s">
        <v>96</v>
      </c>
      <c r="I28" s="74"/>
      <c r="J28" s="74"/>
      <c r="K28" s="82"/>
      <c r="L28" s="82"/>
      <c r="M28" s="82"/>
      <c r="N28" s="82"/>
      <c r="O28" s="1" t="s">
        <v>11</v>
      </c>
      <c r="P28" s="1" t="s">
        <v>12</v>
      </c>
      <c r="Q28" s="83"/>
      <c r="R28" s="83"/>
      <c r="S28" s="83"/>
      <c r="T28" s="1" t="s">
        <v>13</v>
      </c>
      <c r="U28" s="1" t="s">
        <v>12</v>
      </c>
      <c r="V28" s="83"/>
      <c r="W28" s="83"/>
      <c r="X28" s="1" t="s">
        <v>14</v>
      </c>
      <c r="Y28" s="1" t="s">
        <v>15</v>
      </c>
      <c r="Z28" s="84" t="str">
        <f t="shared" si="0"/>
        <v/>
      </c>
      <c r="AA28" s="84"/>
      <c r="AB28" s="84"/>
      <c r="AC28" s="84"/>
      <c r="AD28" s="1" t="s">
        <v>11</v>
      </c>
      <c r="AE28" s="8"/>
      <c r="AF28" s="112"/>
      <c r="AG28" s="84"/>
      <c r="AH28" s="84"/>
      <c r="AI28" s="113"/>
      <c r="AJ28" s="13"/>
      <c r="AX28" s="2">
        <v>26</v>
      </c>
    </row>
    <row r="29" spans="1:50" ht="15" customHeight="1">
      <c r="A29" s="71"/>
      <c r="B29" s="72"/>
      <c r="C29" s="72"/>
      <c r="D29" s="79"/>
      <c r="E29" s="12"/>
      <c r="F29" s="67"/>
      <c r="G29" s="68"/>
      <c r="H29" s="91" t="s">
        <v>124</v>
      </c>
      <c r="I29" s="92"/>
      <c r="J29" s="92"/>
      <c r="K29" s="92"/>
      <c r="L29" s="92"/>
      <c r="M29" s="92"/>
      <c r="N29" s="9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84"/>
      <c r="AA29" s="84"/>
      <c r="AB29" s="84"/>
      <c r="AC29" s="84"/>
      <c r="AD29" s="1"/>
      <c r="AE29" s="8"/>
      <c r="AF29" s="112"/>
      <c r="AG29" s="84"/>
      <c r="AH29" s="84"/>
      <c r="AI29" s="113"/>
      <c r="AJ29" s="13"/>
      <c r="AX29" s="2">
        <v>27</v>
      </c>
    </row>
    <row r="30" spans="1:50" ht="15" customHeight="1">
      <c r="A30" s="71"/>
      <c r="B30" s="72"/>
      <c r="C30" s="72"/>
      <c r="D30" s="79"/>
      <c r="E30" s="12"/>
      <c r="F30" s="67"/>
      <c r="G30" s="68"/>
      <c r="H30" s="71"/>
      <c r="I30" s="72"/>
      <c r="J30" s="72"/>
      <c r="K30" s="82"/>
      <c r="L30" s="82"/>
      <c r="M30" s="82"/>
      <c r="N30" s="82"/>
      <c r="O30" s="1" t="s">
        <v>11</v>
      </c>
      <c r="P30" s="1" t="s">
        <v>12</v>
      </c>
      <c r="Q30" s="83"/>
      <c r="R30" s="83"/>
      <c r="S30" s="83"/>
      <c r="T30" s="1" t="s">
        <v>16</v>
      </c>
      <c r="U30" s="1" t="s">
        <v>12</v>
      </c>
      <c r="V30" s="83"/>
      <c r="W30" s="83"/>
      <c r="X30" s="1" t="s">
        <v>14</v>
      </c>
      <c r="Y30" s="1" t="s">
        <v>15</v>
      </c>
      <c r="Z30" s="84" t="str">
        <f t="shared" si="0"/>
        <v/>
      </c>
      <c r="AA30" s="84"/>
      <c r="AB30" s="84"/>
      <c r="AC30" s="84"/>
      <c r="AD30" s="1" t="s">
        <v>11</v>
      </c>
      <c r="AE30" s="8"/>
      <c r="AF30" s="112"/>
      <c r="AG30" s="84"/>
      <c r="AH30" s="84"/>
      <c r="AI30" s="113"/>
      <c r="AJ30" s="13"/>
      <c r="AX30" s="2">
        <v>28</v>
      </c>
    </row>
    <row r="31" spans="1:50" ht="15" customHeight="1">
      <c r="A31" s="71"/>
      <c r="B31" s="72"/>
      <c r="C31" s="72"/>
      <c r="D31" s="79"/>
      <c r="E31" s="12"/>
      <c r="F31" s="67"/>
      <c r="G31" s="68"/>
      <c r="H31" s="91" t="s">
        <v>122</v>
      </c>
      <c r="I31" s="92"/>
      <c r="J31" s="92"/>
      <c r="K31" s="92"/>
      <c r="L31" s="92"/>
      <c r="M31" s="92"/>
      <c r="N31" s="9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84"/>
      <c r="AA31" s="84"/>
      <c r="AB31" s="84"/>
      <c r="AC31" s="84"/>
      <c r="AD31" s="1"/>
      <c r="AE31" s="8"/>
      <c r="AF31" s="112"/>
      <c r="AG31" s="84"/>
      <c r="AH31" s="84"/>
      <c r="AI31" s="113"/>
      <c r="AJ31" s="13"/>
      <c r="AX31" s="2">
        <v>29</v>
      </c>
    </row>
    <row r="32" spans="1:50" ht="15" customHeight="1">
      <c r="A32" s="71"/>
      <c r="B32" s="72"/>
      <c r="C32" s="72"/>
      <c r="D32" s="79"/>
      <c r="E32" s="12"/>
      <c r="F32" s="69"/>
      <c r="G32" s="70"/>
      <c r="H32" s="75"/>
      <c r="I32" s="76"/>
      <c r="J32" s="76"/>
      <c r="K32" s="145"/>
      <c r="L32" s="145"/>
      <c r="M32" s="145"/>
      <c r="N32" s="145"/>
      <c r="O32" s="7" t="s">
        <v>11</v>
      </c>
      <c r="P32" s="7" t="s">
        <v>12</v>
      </c>
      <c r="Q32" s="123"/>
      <c r="R32" s="123"/>
      <c r="S32" s="123"/>
      <c r="T32" s="7" t="s">
        <v>40</v>
      </c>
      <c r="U32" s="7" t="s">
        <v>12</v>
      </c>
      <c r="V32" s="123"/>
      <c r="W32" s="123"/>
      <c r="X32" s="7" t="s">
        <v>41</v>
      </c>
      <c r="Y32" s="7" t="s">
        <v>15</v>
      </c>
      <c r="Z32" s="116" t="str">
        <f t="shared" si="0"/>
        <v/>
      </c>
      <c r="AA32" s="116"/>
      <c r="AB32" s="116"/>
      <c r="AC32" s="116"/>
      <c r="AD32" s="7" t="s">
        <v>11</v>
      </c>
      <c r="AE32" s="9"/>
      <c r="AF32" s="115" t="s">
        <v>143</v>
      </c>
      <c r="AG32" s="116"/>
      <c r="AH32" s="116"/>
      <c r="AI32" s="117"/>
      <c r="AJ32" s="13"/>
      <c r="AX32" s="2">
        <v>30</v>
      </c>
    </row>
    <row r="33" spans="1:50" ht="15" customHeight="1">
      <c r="A33" s="71"/>
      <c r="B33" s="72"/>
      <c r="C33" s="72"/>
      <c r="D33" s="79"/>
      <c r="E33" s="91" t="s">
        <v>97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3"/>
      <c r="AX33" s="2">
        <v>31</v>
      </c>
    </row>
    <row r="34" spans="1:50" ht="15" customHeight="1">
      <c r="A34" s="71"/>
      <c r="B34" s="72"/>
      <c r="C34" s="72"/>
      <c r="D34" s="79"/>
      <c r="E34" s="91" t="s">
        <v>98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3"/>
    </row>
    <row r="35" spans="1:50" ht="15" customHeight="1">
      <c r="A35" s="71"/>
      <c r="B35" s="72"/>
      <c r="C35" s="72"/>
      <c r="D35" s="79"/>
      <c r="E35" s="91" t="s">
        <v>99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3"/>
    </row>
    <row r="36" spans="1:50" ht="15" customHeight="1">
      <c r="A36" s="75"/>
      <c r="B36" s="76"/>
      <c r="C36" s="76"/>
      <c r="D36" s="80"/>
      <c r="E36" s="143" t="s">
        <v>100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44"/>
    </row>
    <row r="37" spans="1:50" ht="15" customHeight="1">
      <c r="A37" s="77" t="s">
        <v>21</v>
      </c>
      <c r="B37" s="60"/>
      <c r="C37" s="60"/>
      <c r="D37" s="78"/>
      <c r="E37" s="114" t="s">
        <v>17</v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130"/>
    </row>
    <row r="38" spans="1:50" ht="15" customHeight="1">
      <c r="A38" s="71"/>
      <c r="B38" s="72"/>
      <c r="C38" s="72"/>
      <c r="D38" s="79"/>
      <c r="E38" s="85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</row>
    <row r="39" spans="1:50" ht="15" customHeight="1">
      <c r="A39" s="71"/>
      <c r="B39" s="72"/>
      <c r="C39" s="72"/>
      <c r="D39" s="79"/>
      <c r="E39" s="85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</row>
    <row r="40" spans="1:50" ht="15" customHeight="1">
      <c r="A40" s="71"/>
      <c r="B40" s="72"/>
      <c r="C40" s="72"/>
      <c r="D40" s="79"/>
      <c r="E40" s="85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</row>
    <row r="41" spans="1:50" ht="15" customHeight="1">
      <c r="A41" s="71"/>
      <c r="B41" s="72"/>
      <c r="C41" s="72"/>
      <c r="D41" s="79"/>
      <c r="E41" s="85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</row>
    <row r="42" spans="1:50" ht="15" customHeight="1">
      <c r="A42" s="75"/>
      <c r="B42" s="76"/>
      <c r="C42" s="76"/>
      <c r="D42" s="80"/>
      <c r="E42" s="88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</row>
    <row r="43" spans="1:50" ht="15" customHeight="1">
      <c r="A43" s="59" t="s">
        <v>160</v>
      </c>
      <c r="B43" s="59"/>
      <c r="C43" s="59"/>
      <c r="D43" s="59"/>
      <c r="E43" s="59"/>
      <c r="F43" s="59"/>
      <c r="G43" s="59"/>
      <c r="H43" s="59"/>
      <c r="I43" s="59"/>
      <c r="J43" s="59"/>
      <c r="K43" s="5"/>
      <c r="L43" s="5"/>
      <c r="M43" s="5"/>
      <c r="N43" s="45"/>
      <c r="O43" s="45"/>
      <c r="P43" s="5" t="s">
        <v>102</v>
      </c>
      <c r="Q43" s="60" t="s">
        <v>103</v>
      </c>
      <c r="R43" s="60"/>
      <c r="S43" s="5"/>
      <c r="T43" s="5"/>
      <c r="U43" s="46"/>
      <c r="V43" s="46"/>
      <c r="W43" s="5" t="s">
        <v>102</v>
      </c>
      <c r="X43" s="60" t="s">
        <v>104</v>
      </c>
      <c r="Y43" s="60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50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50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50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50" ht="15" customHeight="1"/>
    <row r="48" spans="1:5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</sheetData>
  <mergeCells count="139">
    <mergeCell ref="E37:AJ37"/>
    <mergeCell ref="E36:AJ36"/>
    <mergeCell ref="AH21:AJ21"/>
    <mergeCell ref="P22:R22"/>
    <mergeCell ref="K32:N32"/>
    <mergeCell ref="Q32:S32"/>
    <mergeCell ref="V32:W32"/>
    <mergeCell ref="Z32:AC32"/>
    <mergeCell ref="G21:I21"/>
    <mergeCell ref="J21:L21"/>
    <mergeCell ref="M21:O21"/>
    <mergeCell ref="P21:R21"/>
    <mergeCell ref="S21:U21"/>
    <mergeCell ref="V21:X21"/>
    <mergeCell ref="Y21:AA21"/>
    <mergeCell ref="M23:O23"/>
    <mergeCell ref="P23:R23"/>
    <mergeCell ref="E34:AJ34"/>
    <mergeCell ref="E35:AJ35"/>
    <mergeCell ref="V26:W26"/>
    <mergeCell ref="H31:N31"/>
    <mergeCell ref="Z31:AC31"/>
    <mergeCell ref="AE22:AG22"/>
    <mergeCell ref="AE23:AG23"/>
    <mergeCell ref="A1:E1"/>
    <mergeCell ref="A9:D9"/>
    <mergeCell ref="A10:D10"/>
    <mergeCell ref="A17:D18"/>
    <mergeCell ref="A19:D20"/>
    <mergeCell ref="A14:D14"/>
    <mergeCell ref="E12:AJ12"/>
    <mergeCell ref="F11:H11"/>
    <mergeCell ref="J11:M11"/>
    <mergeCell ref="S13:X13"/>
    <mergeCell ref="S14:X14"/>
    <mergeCell ref="Y13:AJ13"/>
    <mergeCell ref="Y14:AJ14"/>
    <mergeCell ref="S9:W9"/>
    <mergeCell ref="E9:R9"/>
    <mergeCell ref="X9:AJ9"/>
    <mergeCell ref="A13:D13"/>
    <mergeCell ref="E15:T15"/>
    <mergeCell ref="U15:AJ15"/>
    <mergeCell ref="E16:F16"/>
    <mergeCell ref="N20:T20"/>
    <mergeCell ref="W20:AJ20"/>
    <mergeCell ref="G16:H16"/>
    <mergeCell ref="I16:J16"/>
    <mergeCell ref="AF32:AI32"/>
    <mergeCell ref="A21:D23"/>
    <mergeCell ref="A15:D16"/>
    <mergeCell ref="A11:D12"/>
    <mergeCell ref="AB23:AD23"/>
    <mergeCell ref="AI2:AJ2"/>
    <mergeCell ref="AG2:AH2"/>
    <mergeCell ref="AE2:AF2"/>
    <mergeCell ref="AC2:AD2"/>
    <mergeCell ref="AA2:AB2"/>
    <mergeCell ref="Y2:Z2"/>
    <mergeCell ref="V2:X2"/>
    <mergeCell ref="E7:AF8"/>
    <mergeCell ref="R4:V4"/>
    <mergeCell ref="W4:AJ4"/>
    <mergeCell ref="W6:AJ6"/>
    <mergeCell ref="R6:V6"/>
    <mergeCell ref="E13:R13"/>
    <mergeCell ref="E14:R14"/>
    <mergeCell ref="B3:O3"/>
    <mergeCell ref="E10:AJ10"/>
    <mergeCell ref="AD17:AE17"/>
    <mergeCell ref="V23:X23"/>
    <mergeCell ref="F19:AJ19"/>
    <mergeCell ref="M22:O22"/>
    <mergeCell ref="AH22:AJ23"/>
    <mergeCell ref="E23:F23"/>
    <mergeCell ref="G23:I23"/>
    <mergeCell ref="J23:L23"/>
    <mergeCell ref="V28:W28"/>
    <mergeCell ref="Z28:AC28"/>
    <mergeCell ref="AF26:AI31"/>
    <mergeCell ref="H29:N29"/>
    <mergeCell ref="Z29:AC29"/>
    <mergeCell ref="Z26:AC26"/>
    <mergeCell ref="K27:N27"/>
    <mergeCell ref="Q27:S27"/>
    <mergeCell ref="V27:W27"/>
    <mergeCell ref="Z27:AC27"/>
    <mergeCell ref="K26:N26"/>
    <mergeCell ref="Q26:S26"/>
    <mergeCell ref="S23:U23"/>
    <mergeCell ref="H25:N25"/>
    <mergeCell ref="AB21:AD21"/>
    <mergeCell ref="AE21:AG21"/>
    <mergeCell ref="K16:L16"/>
    <mergeCell ref="W16:X16"/>
    <mergeCell ref="Y16:Z16"/>
    <mergeCell ref="Y23:AA23"/>
    <mergeCell ref="S22:U22"/>
    <mergeCell ref="V22:X22"/>
    <mergeCell ref="Y22:AA22"/>
    <mergeCell ref="AB22:AD22"/>
    <mergeCell ref="F20:K20"/>
    <mergeCell ref="P16:Q16"/>
    <mergeCell ref="S16:T16"/>
    <mergeCell ref="AA16:AB16"/>
    <mergeCell ref="F18:P18"/>
    <mergeCell ref="X17:Y17"/>
    <mergeCell ref="F17:J17"/>
    <mergeCell ref="M17:O17"/>
    <mergeCell ref="R17:U17"/>
    <mergeCell ref="AB17:AC17"/>
    <mergeCell ref="Z17:AA17"/>
    <mergeCell ref="E22:F22"/>
    <mergeCell ref="G22:I22"/>
    <mergeCell ref="J22:L22"/>
    <mergeCell ref="A43:J43"/>
    <mergeCell ref="Q43:R43"/>
    <mergeCell ref="X43:Y43"/>
    <mergeCell ref="U16:V16"/>
    <mergeCell ref="AF16:AG16"/>
    <mergeCell ref="AI16:AJ16"/>
    <mergeCell ref="F25:G32"/>
    <mergeCell ref="H26:J26"/>
    <mergeCell ref="H27:J27"/>
    <mergeCell ref="H28:J28"/>
    <mergeCell ref="H30:J30"/>
    <mergeCell ref="H32:J32"/>
    <mergeCell ref="A37:D42"/>
    <mergeCell ref="A24:D36"/>
    <mergeCell ref="K30:N30"/>
    <mergeCell ref="Q30:S30"/>
    <mergeCell ref="V30:W30"/>
    <mergeCell ref="Z30:AC30"/>
    <mergeCell ref="AF25:AI25"/>
    <mergeCell ref="K28:N28"/>
    <mergeCell ref="Q28:S28"/>
    <mergeCell ref="E38:AJ42"/>
    <mergeCell ref="E33:AJ33"/>
    <mergeCell ref="E21:F21"/>
  </mergeCells>
  <phoneticPr fontId="1"/>
  <dataValidations count="3">
    <dataValidation type="list" allowBlank="1" showInputMessage="1" showErrorMessage="1" sqref="E16:F16 U16:V16">
      <formula1>$AW$2:$AW$14</formula1>
    </dataValidation>
    <dataValidation type="list" allowBlank="1" showInputMessage="1" showErrorMessage="1" sqref="I16:J16 Y16:Z16">
      <formula1>$AX$2:$AX$33</formula1>
    </dataValidation>
    <dataValidation type="list" allowBlank="1" showInputMessage="1" showErrorMessage="1" sqref="N16 AD16">
      <formula1>$AY$2:$AY$9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5</xdr:col>
                    <xdr:colOff>57150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19</xdr:row>
                    <xdr:rowOff>28575</xdr:rowOff>
                  </from>
                  <to>
                    <xdr:col>5</xdr:col>
                    <xdr:colOff>142875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12</xdr:col>
                    <xdr:colOff>9525</xdr:colOff>
                    <xdr:row>19</xdr:row>
                    <xdr:rowOff>28575</xdr:rowOff>
                  </from>
                  <to>
                    <xdr:col>13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19050</xdr:rowOff>
                  </from>
                  <to>
                    <xdr:col>22</xdr:col>
                    <xdr:colOff>66675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5</xdr:col>
                    <xdr:colOff>133350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19050</xdr:rowOff>
                  </from>
                  <to>
                    <xdr:col>5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28575</xdr:rowOff>
                  </from>
                  <to>
                    <xdr:col>12</xdr:col>
                    <xdr:colOff>57150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38100</xdr:rowOff>
                  </from>
                  <to>
                    <xdr:col>17</xdr:col>
                    <xdr:colOff>57150</xdr:colOff>
                    <xdr:row>16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47"/>
  <sheetViews>
    <sheetView view="pageBreakPreview" zoomScaleNormal="100" zoomScaleSheetLayoutView="100" workbookViewId="0">
      <selection activeCell="B10" sqref="B10:F11"/>
    </sheetView>
  </sheetViews>
  <sheetFormatPr defaultColWidth="8.75" defaultRowHeight="18.75"/>
  <cols>
    <col min="1" max="1" width="3.125" style="14" customWidth="1"/>
    <col min="2" max="45" width="2.25" style="14" customWidth="1"/>
    <col min="46" max="51" width="2.25" style="14" hidden="1" customWidth="1"/>
    <col min="52" max="16384" width="8.75" style="14"/>
  </cols>
  <sheetData>
    <row r="1" spans="1:36">
      <c r="A1" s="189" t="s">
        <v>42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91" t="s">
        <v>63</v>
      </c>
      <c r="W1" s="191"/>
      <c r="X1" s="191"/>
      <c r="Y1" s="191"/>
      <c r="Z1" s="223">
        <f>'様式第１号(使用許可申請書)'!W4</f>
        <v>0</v>
      </c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19.5">
      <c r="A2" s="190" t="s">
        <v>43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>
      <c r="A3" s="189" t="s">
        <v>44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</row>
    <row r="4" spans="1:36" ht="14.65" customHeight="1">
      <c r="A4" s="191" t="s">
        <v>45</v>
      </c>
      <c r="B4" s="191" t="s">
        <v>46</v>
      </c>
      <c r="C4" s="191"/>
      <c r="D4" s="191"/>
      <c r="E4" s="191"/>
      <c r="F4" s="191"/>
      <c r="G4" s="208" t="s">
        <v>47</v>
      </c>
      <c r="H4" s="195"/>
      <c r="I4" s="195"/>
      <c r="J4" s="207"/>
      <c r="K4" s="208" t="s">
        <v>155</v>
      </c>
      <c r="L4" s="195"/>
      <c r="M4" s="195"/>
      <c r="N4" s="195"/>
      <c r="O4" s="195"/>
      <c r="P4" s="195"/>
      <c r="Q4" s="207"/>
      <c r="R4" s="198" t="s">
        <v>56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200"/>
    </row>
    <row r="5" spans="1:36" ht="14.65" customHeight="1">
      <c r="A5" s="191"/>
      <c r="B5" s="191"/>
      <c r="C5" s="191"/>
      <c r="D5" s="191"/>
      <c r="E5" s="191"/>
      <c r="F5" s="191"/>
      <c r="G5" s="209"/>
      <c r="H5" s="175"/>
      <c r="I5" s="175"/>
      <c r="J5" s="176"/>
      <c r="K5" s="209"/>
      <c r="L5" s="175"/>
      <c r="M5" s="175"/>
      <c r="N5" s="175"/>
      <c r="O5" s="175"/>
      <c r="P5" s="175"/>
      <c r="Q5" s="176"/>
      <c r="R5" s="198" t="s">
        <v>157</v>
      </c>
      <c r="S5" s="199"/>
      <c r="T5" s="199"/>
      <c r="U5" s="199"/>
      <c r="V5" s="199"/>
      <c r="W5" s="199"/>
      <c r="X5" s="199"/>
      <c r="Y5" s="199"/>
      <c r="Z5" s="199"/>
      <c r="AA5" s="200"/>
      <c r="AB5" s="198" t="s">
        <v>57</v>
      </c>
      <c r="AC5" s="199"/>
      <c r="AD5" s="199"/>
      <c r="AE5" s="200"/>
      <c r="AF5" s="198" t="s">
        <v>156</v>
      </c>
      <c r="AG5" s="199"/>
      <c r="AH5" s="199"/>
      <c r="AI5" s="199"/>
      <c r="AJ5" s="200"/>
    </row>
    <row r="6" spans="1:36" ht="14.65" customHeight="1">
      <c r="A6" s="224" t="s">
        <v>65</v>
      </c>
      <c r="B6" s="192" t="s">
        <v>59</v>
      </c>
      <c r="C6" s="192"/>
      <c r="D6" s="192"/>
      <c r="E6" s="192"/>
      <c r="F6" s="192"/>
      <c r="G6" s="193">
        <v>7</v>
      </c>
      <c r="H6" s="195" t="s">
        <v>24</v>
      </c>
      <c r="I6" s="196">
        <v>5</v>
      </c>
      <c r="J6" s="207" t="s">
        <v>23</v>
      </c>
      <c r="K6" s="53">
        <v>9</v>
      </c>
      <c r="L6" s="22" t="s">
        <v>49</v>
      </c>
      <c r="M6" s="54">
        <v>0</v>
      </c>
      <c r="N6" s="16" t="s">
        <v>50</v>
      </c>
      <c r="O6" s="54">
        <v>11</v>
      </c>
      <c r="P6" s="22" t="s">
        <v>49</v>
      </c>
      <c r="Q6" s="55">
        <v>0</v>
      </c>
      <c r="R6" s="15"/>
      <c r="S6" s="210" t="s">
        <v>53</v>
      </c>
      <c r="T6" s="210"/>
      <c r="U6" s="210"/>
      <c r="V6" s="210"/>
      <c r="W6" s="210"/>
      <c r="X6" s="16"/>
      <c r="Y6" s="195" t="s">
        <v>55</v>
      </c>
      <c r="Z6" s="195"/>
      <c r="AA6" s="207"/>
      <c r="AB6" s="153" t="s">
        <v>60</v>
      </c>
      <c r="AC6" s="201"/>
      <c r="AD6" s="201"/>
      <c r="AE6" s="18" t="s">
        <v>58</v>
      </c>
      <c r="AF6" s="155">
        <f>PRODUCT(L7,AB7,AB6)</f>
        <v>1340</v>
      </c>
      <c r="AG6" s="156"/>
      <c r="AH6" s="156"/>
      <c r="AI6" s="156"/>
      <c r="AJ6" s="157"/>
    </row>
    <row r="7" spans="1:36" ht="14.65" customHeight="1">
      <c r="A7" s="225"/>
      <c r="B7" s="192"/>
      <c r="C7" s="192"/>
      <c r="D7" s="192"/>
      <c r="E7" s="192"/>
      <c r="F7" s="192"/>
      <c r="G7" s="194"/>
      <c r="H7" s="175"/>
      <c r="I7" s="197"/>
      <c r="J7" s="176"/>
      <c r="K7" s="17" t="s">
        <v>51</v>
      </c>
      <c r="L7" s="197">
        <v>2</v>
      </c>
      <c r="M7" s="197"/>
      <c r="N7" s="21" t="s">
        <v>52</v>
      </c>
      <c r="O7" s="175" t="s">
        <v>48</v>
      </c>
      <c r="P7" s="175"/>
      <c r="Q7" s="176"/>
      <c r="R7" s="17"/>
      <c r="S7" s="177" t="s">
        <v>54</v>
      </c>
      <c r="T7" s="177"/>
      <c r="U7" s="177"/>
      <c r="V7" s="177"/>
      <c r="W7" s="177"/>
      <c r="X7" s="177"/>
      <c r="Y7" s="177"/>
      <c r="Z7" s="177"/>
      <c r="AA7" s="178"/>
      <c r="AB7" s="202">
        <v>670</v>
      </c>
      <c r="AC7" s="203"/>
      <c r="AD7" s="203"/>
      <c r="AE7" s="19" t="s">
        <v>11</v>
      </c>
      <c r="AF7" s="204"/>
      <c r="AG7" s="205"/>
      <c r="AH7" s="205"/>
      <c r="AI7" s="205"/>
      <c r="AJ7" s="206"/>
    </row>
    <row r="8" spans="1:36" ht="14.65" customHeight="1">
      <c r="A8" s="225"/>
      <c r="B8" s="192" t="s">
        <v>62</v>
      </c>
      <c r="C8" s="192"/>
      <c r="D8" s="192"/>
      <c r="E8" s="192"/>
      <c r="F8" s="192"/>
      <c r="G8" s="193">
        <v>7</v>
      </c>
      <c r="H8" s="195" t="s">
        <v>24</v>
      </c>
      <c r="I8" s="196">
        <v>12</v>
      </c>
      <c r="J8" s="207" t="s">
        <v>23</v>
      </c>
      <c r="K8" s="53">
        <v>13</v>
      </c>
      <c r="L8" s="22" t="s">
        <v>49</v>
      </c>
      <c r="M8" s="54">
        <v>30</v>
      </c>
      <c r="N8" s="16" t="s">
        <v>50</v>
      </c>
      <c r="O8" s="54">
        <v>16</v>
      </c>
      <c r="P8" s="22" t="s">
        <v>49</v>
      </c>
      <c r="Q8" s="55">
        <v>30</v>
      </c>
      <c r="R8" s="15"/>
      <c r="S8" s="210" t="s">
        <v>53</v>
      </c>
      <c r="T8" s="210"/>
      <c r="U8" s="210"/>
      <c r="V8" s="210"/>
      <c r="W8" s="210"/>
      <c r="X8" s="16"/>
      <c r="Y8" s="195" t="s">
        <v>55</v>
      </c>
      <c r="Z8" s="195"/>
      <c r="AA8" s="207"/>
      <c r="AB8" s="153">
        <v>2</v>
      </c>
      <c r="AC8" s="154"/>
      <c r="AD8" s="154"/>
      <c r="AE8" s="18" t="s">
        <v>58</v>
      </c>
      <c r="AF8" s="155">
        <f>PRODUCT(L9,AB9,AB8)</f>
        <v>3180</v>
      </c>
      <c r="AG8" s="156"/>
      <c r="AH8" s="156"/>
      <c r="AI8" s="156"/>
      <c r="AJ8" s="157"/>
    </row>
    <row r="9" spans="1:36" ht="14.65" customHeight="1" thickBot="1">
      <c r="A9" s="226"/>
      <c r="B9" s="217"/>
      <c r="C9" s="217"/>
      <c r="D9" s="217"/>
      <c r="E9" s="217"/>
      <c r="F9" s="217"/>
      <c r="G9" s="218"/>
      <c r="H9" s="162"/>
      <c r="I9" s="161"/>
      <c r="J9" s="163"/>
      <c r="K9" s="27" t="s">
        <v>51</v>
      </c>
      <c r="L9" s="161">
        <v>3</v>
      </c>
      <c r="M9" s="161"/>
      <c r="N9" s="28" t="s">
        <v>52</v>
      </c>
      <c r="O9" s="162" t="s">
        <v>48</v>
      </c>
      <c r="P9" s="162"/>
      <c r="Q9" s="163"/>
      <c r="R9" s="27"/>
      <c r="S9" s="164" t="s">
        <v>54</v>
      </c>
      <c r="T9" s="164"/>
      <c r="U9" s="164"/>
      <c r="V9" s="164"/>
      <c r="W9" s="164"/>
      <c r="X9" s="164"/>
      <c r="Y9" s="164"/>
      <c r="Z9" s="164"/>
      <c r="AA9" s="165"/>
      <c r="AB9" s="166">
        <v>530</v>
      </c>
      <c r="AC9" s="167"/>
      <c r="AD9" s="167"/>
      <c r="AE9" s="29" t="s">
        <v>11</v>
      </c>
      <c r="AF9" s="158"/>
      <c r="AG9" s="159"/>
      <c r="AH9" s="159"/>
      <c r="AI9" s="159"/>
      <c r="AJ9" s="160"/>
    </row>
    <row r="10" spans="1:36" ht="14.65" customHeight="1" thickTop="1">
      <c r="A10" s="211">
        <v>1</v>
      </c>
      <c r="B10" s="212"/>
      <c r="C10" s="212"/>
      <c r="D10" s="212"/>
      <c r="E10" s="212"/>
      <c r="F10" s="212"/>
      <c r="G10" s="214"/>
      <c r="H10" s="182" t="s">
        <v>24</v>
      </c>
      <c r="I10" s="216"/>
      <c r="J10" s="183" t="s">
        <v>23</v>
      </c>
      <c r="K10" s="40"/>
      <c r="L10" s="23" t="s">
        <v>49</v>
      </c>
      <c r="M10" s="41"/>
      <c r="N10" s="24" t="s">
        <v>50</v>
      </c>
      <c r="O10" s="41"/>
      <c r="P10" s="23" t="s">
        <v>49</v>
      </c>
      <c r="Q10" s="42"/>
      <c r="R10" s="25"/>
      <c r="S10" s="181" t="s">
        <v>53</v>
      </c>
      <c r="T10" s="181"/>
      <c r="U10" s="181"/>
      <c r="V10" s="181"/>
      <c r="W10" s="181"/>
      <c r="X10" s="24"/>
      <c r="Y10" s="182" t="s">
        <v>55</v>
      </c>
      <c r="Z10" s="182"/>
      <c r="AA10" s="183"/>
      <c r="AB10" s="184"/>
      <c r="AC10" s="185"/>
      <c r="AD10" s="185"/>
      <c r="AE10" s="26" t="s">
        <v>58</v>
      </c>
      <c r="AF10" s="168">
        <f>PRODUCT(L11,AB11,AB10)</f>
        <v>0</v>
      </c>
      <c r="AG10" s="169"/>
      <c r="AH10" s="169"/>
      <c r="AI10" s="169"/>
      <c r="AJ10" s="170"/>
    </row>
    <row r="11" spans="1:36" ht="14.65" customHeight="1">
      <c r="A11" s="191"/>
      <c r="B11" s="213"/>
      <c r="C11" s="213"/>
      <c r="D11" s="213"/>
      <c r="E11" s="213"/>
      <c r="F11" s="213"/>
      <c r="G11" s="215"/>
      <c r="H11" s="175"/>
      <c r="I11" s="174"/>
      <c r="J11" s="176"/>
      <c r="K11" s="17" t="s">
        <v>51</v>
      </c>
      <c r="L11" s="174"/>
      <c r="M11" s="174"/>
      <c r="N11" s="21" t="s">
        <v>52</v>
      </c>
      <c r="O11" s="175" t="s">
        <v>48</v>
      </c>
      <c r="P11" s="175"/>
      <c r="Q11" s="176"/>
      <c r="R11" s="17"/>
      <c r="S11" s="177" t="s">
        <v>54</v>
      </c>
      <c r="T11" s="177"/>
      <c r="U11" s="177"/>
      <c r="V11" s="177"/>
      <c r="W11" s="177"/>
      <c r="X11" s="177"/>
      <c r="Y11" s="177"/>
      <c r="Z11" s="177"/>
      <c r="AA11" s="178"/>
      <c r="AB11" s="179"/>
      <c r="AC11" s="180"/>
      <c r="AD11" s="180"/>
      <c r="AE11" s="19" t="s">
        <v>11</v>
      </c>
      <c r="AF11" s="171"/>
      <c r="AG11" s="172"/>
      <c r="AH11" s="172"/>
      <c r="AI11" s="172"/>
      <c r="AJ11" s="173"/>
    </row>
    <row r="12" spans="1:36" ht="14.65" customHeight="1">
      <c r="A12" s="191">
        <v>2</v>
      </c>
      <c r="B12" s="212"/>
      <c r="C12" s="212"/>
      <c r="D12" s="212"/>
      <c r="E12" s="212"/>
      <c r="F12" s="212"/>
      <c r="G12" s="219"/>
      <c r="H12" s="195" t="s">
        <v>24</v>
      </c>
      <c r="I12" s="220"/>
      <c r="J12" s="207" t="s">
        <v>23</v>
      </c>
      <c r="K12" s="38"/>
      <c r="L12" s="22" t="s">
        <v>49</v>
      </c>
      <c r="M12" s="37"/>
      <c r="N12" s="16" t="s">
        <v>50</v>
      </c>
      <c r="O12" s="37"/>
      <c r="P12" s="22" t="s">
        <v>49</v>
      </c>
      <c r="Q12" s="39"/>
      <c r="R12" s="15"/>
      <c r="S12" s="210" t="s">
        <v>53</v>
      </c>
      <c r="T12" s="210"/>
      <c r="U12" s="210"/>
      <c r="V12" s="210"/>
      <c r="W12" s="210"/>
      <c r="X12" s="16"/>
      <c r="Y12" s="195" t="s">
        <v>55</v>
      </c>
      <c r="Z12" s="195"/>
      <c r="AA12" s="207"/>
      <c r="AB12" s="221"/>
      <c r="AC12" s="222"/>
      <c r="AD12" s="222"/>
      <c r="AE12" s="18" t="s">
        <v>58</v>
      </c>
      <c r="AF12" s="186">
        <f>PRODUCT(L13,AB13,AB12)</f>
        <v>0</v>
      </c>
      <c r="AG12" s="187"/>
      <c r="AH12" s="187"/>
      <c r="AI12" s="187"/>
      <c r="AJ12" s="188"/>
    </row>
    <row r="13" spans="1:36" ht="14.65" customHeight="1">
      <c r="A13" s="191"/>
      <c r="B13" s="213"/>
      <c r="C13" s="213"/>
      <c r="D13" s="213"/>
      <c r="E13" s="213"/>
      <c r="F13" s="213"/>
      <c r="G13" s="215"/>
      <c r="H13" s="175"/>
      <c r="I13" s="174"/>
      <c r="J13" s="176"/>
      <c r="K13" s="17" t="s">
        <v>51</v>
      </c>
      <c r="L13" s="174"/>
      <c r="M13" s="174"/>
      <c r="N13" s="21" t="s">
        <v>52</v>
      </c>
      <c r="O13" s="175" t="s">
        <v>48</v>
      </c>
      <c r="P13" s="175"/>
      <c r="Q13" s="176"/>
      <c r="R13" s="17"/>
      <c r="S13" s="177" t="s">
        <v>54</v>
      </c>
      <c r="T13" s="177"/>
      <c r="U13" s="177"/>
      <c r="V13" s="177"/>
      <c r="W13" s="177"/>
      <c r="X13" s="177"/>
      <c r="Y13" s="177"/>
      <c r="Z13" s="177"/>
      <c r="AA13" s="178"/>
      <c r="AB13" s="179"/>
      <c r="AC13" s="180"/>
      <c r="AD13" s="180"/>
      <c r="AE13" s="19" t="s">
        <v>11</v>
      </c>
      <c r="AF13" s="171"/>
      <c r="AG13" s="172"/>
      <c r="AH13" s="172"/>
      <c r="AI13" s="172"/>
      <c r="AJ13" s="173"/>
    </row>
    <row r="14" spans="1:36" ht="14.65" customHeight="1">
      <c r="A14" s="191">
        <v>3</v>
      </c>
      <c r="B14" s="212"/>
      <c r="C14" s="212"/>
      <c r="D14" s="212"/>
      <c r="E14" s="212"/>
      <c r="F14" s="212"/>
      <c r="G14" s="219"/>
      <c r="H14" s="195" t="s">
        <v>24</v>
      </c>
      <c r="I14" s="220"/>
      <c r="J14" s="207" t="s">
        <v>23</v>
      </c>
      <c r="K14" s="38"/>
      <c r="L14" s="22" t="s">
        <v>49</v>
      </c>
      <c r="M14" s="37"/>
      <c r="N14" s="16" t="s">
        <v>50</v>
      </c>
      <c r="O14" s="37"/>
      <c r="P14" s="22" t="s">
        <v>49</v>
      </c>
      <c r="Q14" s="39"/>
      <c r="R14" s="15"/>
      <c r="S14" s="210" t="s">
        <v>53</v>
      </c>
      <c r="T14" s="210"/>
      <c r="U14" s="210"/>
      <c r="V14" s="210"/>
      <c r="W14" s="210"/>
      <c r="X14" s="16"/>
      <c r="Y14" s="195" t="s">
        <v>55</v>
      </c>
      <c r="Z14" s="195"/>
      <c r="AA14" s="207"/>
      <c r="AB14" s="221"/>
      <c r="AC14" s="222"/>
      <c r="AD14" s="222"/>
      <c r="AE14" s="18" t="s">
        <v>58</v>
      </c>
      <c r="AF14" s="186">
        <f>PRODUCT(L15,AB15,AB14)</f>
        <v>0</v>
      </c>
      <c r="AG14" s="187"/>
      <c r="AH14" s="187"/>
      <c r="AI14" s="187"/>
      <c r="AJ14" s="188"/>
    </row>
    <row r="15" spans="1:36" ht="14.65" customHeight="1">
      <c r="A15" s="191"/>
      <c r="B15" s="213"/>
      <c r="C15" s="213"/>
      <c r="D15" s="213"/>
      <c r="E15" s="213"/>
      <c r="F15" s="213"/>
      <c r="G15" s="215"/>
      <c r="H15" s="175"/>
      <c r="I15" s="174"/>
      <c r="J15" s="176"/>
      <c r="K15" s="17" t="s">
        <v>51</v>
      </c>
      <c r="L15" s="174"/>
      <c r="M15" s="174"/>
      <c r="N15" s="21" t="s">
        <v>52</v>
      </c>
      <c r="O15" s="175" t="s">
        <v>48</v>
      </c>
      <c r="P15" s="175"/>
      <c r="Q15" s="176"/>
      <c r="R15" s="17"/>
      <c r="S15" s="177" t="s">
        <v>54</v>
      </c>
      <c r="T15" s="177"/>
      <c r="U15" s="177"/>
      <c r="V15" s="177"/>
      <c r="W15" s="177"/>
      <c r="X15" s="177"/>
      <c r="Y15" s="177"/>
      <c r="Z15" s="177"/>
      <c r="AA15" s="178"/>
      <c r="AB15" s="179"/>
      <c r="AC15" s="180"/>
      <c r="AD15" s="180"/>
      <c r="AE15" s="19" t="s">
        <v>11</v>
      </c>
      <c r="AF15" s="171"/>
      <c r="AG15" s="172"/>
      <c r="AH15" s="172"/>
      <c r="AI15" s="172"/>
      <c r="AJ15" s="173"/>
    </row>
    <row r="16" spans="1:36" ht="14.65" customHeight="1">
      <c r="A16" s="191">
        <v>4</v>
      </c>
      <c r="B16" s="212"/>
      <c r="C16" s="212"/>
      <c r="D16" s="212"/>
      <c r="E16" s="212"/>
      <c r="F16" s="212"/>
      <c r="G16" s="219"/>
      <c r="H16" s="195" t="s">
        <v>24</v>
      </c>
      <c r="I16" s="220"/>
      <c r="J16" s="207" t="s">
        <v>23</v>
      </c>
      <c r="K16" s="38"/>
      <c r="L16" s="22" t="s">
        <v>49</v>
      </c>
      <c r="M16" s="37"/>
      <c r="N16" s="16" t="s">
        <v>50</v>
      </c>
      <c r="O16" s="37"/>
      <c r="P16" s="22" t="s">
        <v>49</v>
      </c>
      <c r="Q16" s="39"/>
      <c r="R16" s="15"/>
      <c r="S16" s="210" t="s">
        <v>53</v>
      </c>
      <c r="T16" s="210"/>
      <c r="U16" s="210"/>
      <c r="V16" s="210"/>
      <c r="W16" s="210"/>
      <c r="X16" s="16"/>
      <c r="Y16" s="195" t="s">
        <v>55</v>
      </c>
      <c r="Z16" s="195"/>
      <c r="AA16" s="207"/>
      <c r="AB16" s="221"/>
      <c r="AC16" s="222"/>
      <c r="AD16" s="222"/>
      <c r="AE16" s="18" t="s">
        <v>58</v>
      </c>
      <c r="AF16" s="186">
        <f>PRODUCT(L17,AB17,AB16)</f>
        <v>0</v>
      </c>
      <c r="AG16" s="187"/>
      <c r="AH16" s="187"/>
      <c r="AI16" s="187"/>
      <c r="AJ16" s="188"/>
    </row>
    <row r="17" spans="1:36" ht="14.65" customHeight="1">
      <c r="A17" s="191"/>
      <c r="B17" s="213"/>
      <c r="C17" s="213"/>
      <c r="D17" s="213"/>
      <c r="E17" s="213"/>
      <c r="F17" s="213"/>
      <c r="G17" s="215"/>
      <c r="H17" s="175"/>
      <c r="I17" s="174"/>
      <c r="J17" s="176"/>
      <c r="K17" s="17" t="s">
        <v>51</v>
      </c>
      <c r="L17" s="174"/>
      <c r="M17" s="174"/>
      <c r="N17" s="21" t="s">
        <v>52</v>
      </c>
      <c r="O17" s="175" t="s">
        <v>48</v>
      </c>
      <c r="P17" s="175"/>
      <c r="Q17" s="176"/>
      <c r="R17" s="17"/>
      <c r="S17" s="177" t="s">
        <v>54</v>
      </c>
      <c r="T17" s="177"/>
      <c r="U17" s="177"/>
      <c r="V17" s="177"/>
      <c r="W17" s="177"/>
      <c r="X17" s="177"/>
      <c r="Y17" s="177"/>
      <c r="Z17" s="177"/>
      <c r="AA17" s="178"/>
      <c r="AB17" s="179"/>
      <c r="AC17" s="180"/>
      <c r="AD17" s="180"/>
      <c r="AE17" s="19" t="s">
        <v>11</v>
      </c>
      <c r="AF17" s="171"/>
      <c r="AG17" s="172"/>
      <c r="AH17" s="172"/>
      <c r="AI17" s="172"/>
      <c r="AJ17" s="173"/>
    </row>
    <row r="18" spans="1:36" ht="14.65" customHeight="1">
      <c r="A18" s="191">
        <v>5</v>
      </c>
      <c r="B18" s="212"/>
      <c r="C18" s="212"/>
      <c r="D18" s="212"/>
      <c r="E18" s="212"/>
      <c r="F18" s="212"/>
      <c r="G18" s="219"/>
      <c r="H18" s="195" t="s">
        <v>24</v>
      </c>
      <c r="I18" s="220"/>
      <c r="J18" s="207" t="s">
        <v>23</v>
      </c>
      <c r="K18" s="38"/>
      <c r="L18" s="22" t="s">
        <v>49</v>
      </c>
      <c r="M18" s="37"/>
      <c r="N18" s="16" t="s">
        <v>50</v>
      </c>
      <c r="O18" s="37"/>
      <c r="P18" s="22" t="s">
        <v>49</v>
      </c>
      <c r="Q18" s="39"/>
      <c r="R18" s="15"/>
      <c r="S18" s="210" t="s">
        <v>53</v>
      </c>
      <c r="T18" s="210"/>
      <c r="U18" s="210"/>
      <c r="V18" s="210"/>
      <c r="W18" s="210"/>
      <c r="X18" s="16"/>
      <c r="Y18" s="195" t="s">
        <v>55</v>
      </c>
      <c r="Z18" s="195"/>
      <c r="AA18" s="207"/>
      <c r="AB18" s="221"/>
      <c r="AC18" s="222"/>
      <c r="AD18" s="222"/>
      <c r="AE18" s="18" t="s">
        <v>58</v>
      </c>
      <c r="AF18" s="186">
        <f>PRODUCT(L19,AB19,AB18)</f>
        <v>0</v>
      </c>
      <c r="AG18" s="187"/>
      <c r="AH18" s="187"/>
      <c r="AI18" s="187"/>
      <c r="AJ18" s="188"/>
    </row>
    <row r="19" spans="1:36" ht="14.65" customHeight="1">
      <c r="A19" s="191"/>
      <c r="B19" s="213"/>
      <c r="C19" s="213"/>
      <c r="D19" s="213"/>
      <c r="E19" s="213"/>
      <c r="F19" s="213"/>
      <c r="G19" s="215"/>
      <c r="H19" s="175"/>
      <c r="I19" s="174"/>
      <c r="J19" s="176"/>
      <c r="K19" s="17" t="s">
        <v>51</v>
      </c>
      <c r="L19" s="174"/>
      <c r="M19" s="174"/>
      <c r="N19" s="21" t="s">
        <v>52</v>
      </c>
      <c r="O19" s="175" t="s">
        <v>48</v>
      </c>
      <c r="P19" s="175"/>
      <c r="Q19" s="176"/>
      <c r="R19" s="17"/>
      <c r="S19" s="177" t="s">
        <v>54</v>
      </c>
      <c r="T19" s="177"/>
      <c r="U19" s="177"/>
      <c r="V19" s="177"/>
      <c r="W19" s="177"/>
      <c r="X19" s="177"/>
      <c r="Y19" s="177"/>
      <c r="Z19" s="177"/>
      <c r="AA19" s="178"/>
      <c r="AB19" s="179"/>
      <c r="AC19" s="180"/>
      <c r="AD19" s="180"/>
      <c r="AE19" s="19" t="s">
        <v>11</v>
      </c>
      <c r="AF19" s="171"/>
      <c r="AG19" s="172"/>
      <c r="AH19" s="172"/>
      <c r="AI19" s="172"/>
      <c r="AJ19" s="173"/>
    </row>
    <row r="20" spans="1:36" ht="14.65" customHeight="1">
      <c r="A20" s="191">
        <v>6</v>
      </c>
      <c r="B20" s="212"/>
      <c r="C20" s="212"/>
      <c r="D20" s="212"/>
      <c r="E20" s="212"/>
      <c r="F20" s="212"/>
      <c r="G20" s="219"/>
      <c r="H20" s="195" t="s">
        <v>24</v>
      </c>
      <c r="I20" s="220"/>
      <c r="J20" s="207" t="s">
        <v>23</v>
      </c>
      <c r="K20" s="38"/>
      <c r="L20" s="22" t="s">
        <v>49</v>
      </c>
      <c r="M20" s="37"/>
      <c r="N20" s="16" t="s">
        <v>50</v>
      </c>
      <c r="O20" s="37"/>
      <c r="P20" s="22" t="s">
        <v>49</v>
      </c>
      <c r="Q20" s="39"/>
      <c r="R20" s="15"/>
      <c r="S20" s="210" t="s">
        <v>53</v>
      </c>
      <c r="T20" s="210"/>
      <c r="U20" s="210"/>
      <c r="V20" s="210"/>
      <c r="W20" s="210"/>
      <c r="X20" s="16"/>
      <c r="Y20" s="195" t="s">
        <v>55</v>
      </c>
      <c r="Z20" s="195"/>
      <c r="AA20" s="207"/>
      <c r="AB20" s="221"/>
      <c r="AC20" s="222"/>
      <c r="AD20" s="222"/>
      <c r="AE20" s="18" t="s">
        <v>58</v>
      </c>
      <c r="AF20" s="186">
        <f>PRODUCT(L21,AB21,AB20)</f>
        <v>0</v>
      </c>
      <c r="AG20" s="187"/>
      <c r="AH20" s="187"/>
      <c r="AI20" s="187"/>
      <c r="AJ20" s="188"/>
    </row>
    <row r="21" spans="1:36" ht="14.65" customHeight="1">
      <c r="A21" s="191"/>
      <c r="B21" s="213"/>
      <c r="C21" s="213"/>
      <c r="D21" s="213"/>
      <c r="E21" s="213"/>
      <c r="F21" s="213"/>
      <c r="G21" s="215"/>
      <c r="H21" s="175"/>
      <c r="I21" s="174"/>
      <c r="J21" s="176"/>
      <c r="K21" s="17" t="s">
        <v>51</v>
      </c>
      <c r="L21" s="174"/>
      <c r="M21" s="174"/>
      <c r="N21" s="21" t="s">
        <v>52</v>
      </c>
      <c r="O21" s="175" t="s">
        <v>48</v>
      </c>
      <c r="P21" s="175"/>
      <c r="Q21" s="176"/>
      <c r="R21" s="17"/>
      <c r="S21" s="177" t="s">
        <v>54</v>
      </c>
      <c r="T21" s="177"/>
      <c r="U21" s="177"/>
      <c r="V21" s="177"/>
      <c r="W21" s="177"/>
      <c r="X21" s="177"/>
      <c r="Y21" s="177"/>
      <c r="Z21" s="177"/>
      <c r="AA21" s="178"/>
      <c r="AB21" s="179"/>
      <c r="AC21" s="180"/>
      <c r="AD21" s="180"/>
      <c r="AE21" s="19" t="s">
        <v>11</v>
      </c>
      <c r="AF21" s="171"/>
      <c r="AG21" s="172"/>
      <c r="AH21" s="172"/>
      <c r="AI21" s="172"/>
      <c r="AJ21" s="173"/>
    </row>
    <row r="22" spans="1:36" ht="14.65" customHeight="1">
      <c r="A22" s="191">
        <v>7</v>
      </c>
      <c r="B22" s="212"/>
      <c r="C22" s="212"/>
      <c r="D22" s="212"/>
      <c r="E22" s="212"/>
      <c r="F22" s="212"/>
      <c r="G22" s="219"/>
      <c r="H22" s="195" t="s">
        <v>24</v>
      </c>
      <c r="I22" s="220"/>
      <c r="J22" s="207" t="s">
        <v>23</v>
      </c>
      <c r="K22" s="38"/>
      <c r="L22" s="22" t="s">
        <v>49</v>
      </c>
      <c r="M22" s="37"/>
      <c r="N22" s="16" t="s">
        <v>50</v>
      </c>
      <c r="O22" s="37"/>
      <c r="P22" s="22" t="s">
        <v>49</v>
      </c>
      <c r="Q22" s="39"/>
      <c r="R22" s="15"/>
      <c r="S22" s="210" t="s">
        <v>53</v>
      </c>
      <c r="T22" s="210"/>
      <c r="U22" s="210"/>
      <c r="V22" s="210"/>
      <c r="W22" s="210"/>
      <c r="X22" s="16"/>
      <c r="Y22" s="195" t="s">
        <v>55</v>
      </c>
      <c r="Z22" s="195"/>
      <c r="AA22" s="207"/>
      <c r="AB22" s="221"/>
      <c r="AC22" s="222"/>
      <c r="AD22" s="222"/>
      <c r="AE22" s="18" t="s">
        <v>58</v>
      </c>
      <c r="AF22" s="186">
        <f>PRODUCT(L23,AB23,AB22)</f>
        <v>0</v>
      </c>
      <c r="AG22" s="187"/>
      <c r="AH22" s="187"/>
      <c r="AI22" s="187"/>
      <c r="AJ22" s="188"/>
    </row>
    <row r="23" spans="1:36" ht="14.65" customHeight="1">
      <c r="A23" s="191"/>
      <c r="B23" s="213"/>
      <c r="C23" s="213"/>
      <c r="D23" s="213"/>
      <c r="E23" s="213"/>
      <c r="F23" s="213"/>
      <c r="G23" s="215"/>
      <c r="H23" s="175"/>
      <c r="I23" s="174"/>
      <c r="J23" s="176"/>
      <c r="K23" s="17" t="s">
        <v>51</v>
      </c>
      <c r="L23" s="174"/>
      <c r="M23" s="174"/>
      <c r="N23" s="21" t="s">
        <v>52</v>
      </c>
      <c r="O23" s="175" t="s">
        <v>48</v>
      </c>
      <c r="P23" s="175"/>
      <c r="Q23" s="176"/>
      <c r="R23" s="17"/>
      <c r="S23" s="177" t="s">
        <v>54</v>
      </c>
      <c r="T23" s="177"/>
      <c r="U23" s="177"/>
      <c r="V23" s="177"/>
      <c r="W23" s="177"/>
      <c r="X23" s="177"/>
      <c r="Y23" s="177"/>
      <c r="Z23" s="177"/>
      <c r="AA23" s="178"/>
      <c r="AB23" s="179"/>
      <c r="AC23" s="180"/>
      <c r="AD23" s="180"/>
      <c r="AE23" s="19" t="s">
        <v>11</v>
      </c>
      <c r="AF23" s="171"/>
      <c r="AG23" s="172"/>
      <c r="AH23" s="172"/>
      <c r="AI23" s="172"/>
      <c r="AJ23" s="173"/>
    </row>
    <row r="24" spans="1:36" ht="14.65" customHeight="1">
      <c r="A24" s="191">
        <v>8</v>
      </c>
      <c r="B24" s="212"/>
      <c r="C24" s="212"/>
      <c r="D24" s="212"/>
      <c r="E24" s="212"/>
      <c r="F24" s="212"/>
      <c r="G24" s="219"/>
      <c r="H24" s="195" t="s">
        <v>24</v>
      </c>
      <c r="I24" s="220"/>
      <c r="J24" s="207" t="s">
        <v>23</v>
      </c>
      <c r="K24" s="38"/>
      <c r="L24" s="22" t="s">
        <v>49</v>
      </c>
      <c r="M24" s="37"/>
      <c r="N24" s="16" t="s">
        <v>50</v>
      </c>
      <c r="O24" s="37"/>
      <c r="P24" s="22" t="s">
        <v>49</v>
      </c>
      <c r="Q24" s="39"/>
      <c r="R24" s="15"/>
      <c r="S24" s="210" t="s">
        <v>53</v>
      </c>
      <c r="T24" s="210"/>
      <c r="U24" s="210"/>
      <c r="V24" s="210"/>
      <c r="W24" s="210"/>
      <c r="X24" s="16"/>
      <c r="Y24" s="195" t="s">
        <v>55</v>
      </c>
      <c r="Z24" s="195"/>
      <c r="AA24" s="207"/>
      <c r="AB24" s="221"/>
      <c r="AC24" s="222"/>
      <c r="AD24" s="222"/>
      <c r="AE24" s="18" t="s">
        <v>58</v>
      </c>
      <c r="AF24" s="186">
        <f>PRODUCT(L25,AB25,AB24)</f>
        <v>0</v>
      </c>
      <c r="AG24" s="187"/>
      <c r="AH24" s="187"/>
      <c r="AI24" s="187"/>
      <c r="AJ24" s="188"/>
    </row>
    <row r="25" spans="1:36" ht="14.65" customHeight="1" thickBot="1">
      <c r="A25" s="191"/>
      <c r="B25" s="213"/>
      <c r="C25" s="213"/>
      <c r="D25" s="213"/>
      <c r="E25" s="213"/>
      <c r="F25" s="213"/>
      <c r="G25" s="215"/>
      <c r="H25" s="175"/>
      <c r="I25" s="174"/>
      <c r="J25" s="176"/>
      <c r="K25" s="17" t="s">
        <v>51</v>
      </c>
      <c r="L25" s="174"/>
      <c r="M25" s="174"/>
      <c r="N25" s="21" t="s">
        <v>52</v>
      </c>
      <c r="O25" s="175" t="s">
        <v>48</v>
      </c>
      <c r="P25" s="175"/>
      <c r="Q25" s="176"/>
      <c r="R25" s="17"/>
      <c r="S25" s="177" t="s">
        <v>54</v>
      </c>
      <c r="T25" s="177"/>
      <c r="U25" s="177"/>
      <c r="V25" s="177"/>
      <c r="W25" s="177"/>
      <c r="X25" s="177"/>
      <c r="Y25" s="177"/>
      <c r="Z25" s="177"/>
      <c r="AA25" s="178"/>
      <c r="AB25" s="227"/>
      <c r="AC25" s="228"/>
      <c r="AD25" s="228"/>
      <c r="AE25" s="26" t="s">
        <v>11</v>
      </c>
      <c r="AF25" s="168"/>
      <c r="AG25" s="169"/>
      <c r="AH25" s="169"/>
      <c r="AI25" s="169"/>
      <c r="AJ25" s="170"/>
    </row>
    <row r="26" spans="1:36" ht="20.25" thickTop="1" thickBot="1">
      <c r="A26" s="191" t="s">
        <v>152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8"/>
      <c r="AB26" s="149">
        <f>SUM(AF10:AJ25)</f>
        <v>0</v>
      </c>
      <c r="AC26" s="150"/>
      <c r="AD26" s="150"/>
      <c r="AE26" s="150"/>
      <c r="AF26" s="150"/>
      <c r="AG26" s="150"/>
      <c r="AH26" s="150"/>
      <c r="AI26" s="150"/>
      <c r="AJ26" s="50" t="s">
        <v>143</v>
      </c>
    </row>
    <row r="27" spans="1:36" ht="19.5" thickTop="1">
      <c r="A27" s="189" t="s">
        <v>64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</row>
    <row r="28" spans="1:36" ht="15" customHeight="1">
      <c r="A28" s="51" t="s">
        <v>66</v>
      </c>
      <c r="B28" s="191" t="s">
        <v>69</v>
      </c>
      <c r="C28" s="191"/>
      <c r="D28" s="191"/>
      <c r="E28" s="191"/>
      <c r="F28" s="198" t="s">
        <v>146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200"/>
      <c r="R28" s="191" t="s">
        <v>61</v>
      </c>
      <c r="S28" s="191"/>
      <c r="T28" s="191"/>
      <c r="U28" s="191"/>
      <c r="V28" s="191" t="s">
        <v>73</v>
      </c>
      <c r="W28" s="191"/>
      <c r="X28" s="191"/>
      <c r="Y28" s="191"/>
      <c r="Z28" s="198" t="s">
        <v>75</v>
      </c>
      <c r="AA28" s="199"/>
      <c r="AB28" s="199"/>
      <c r="AC28" s="199"/>
      <c r="AD28" s="200"/>
      <c r="AE28" s="198" t="s">
        <v>156</v>
      </c>
      <c r="AF28" s="199"/>
      <c r="AG28" s="199"/>
      <c r="AH28" s="199"/>
      <c r="AI28" s="199"/>
      <c r="AJ28" s="200"/>
    </row>
    <row r="29" spans="1:36" ht="15" customHeight="1" thickBot="1">
      <c r="A29" s="56" t="s">
        <v>70</v>
      </c>
      <c r="B29" s="57">
        <v>7</v>
      </c>
      <c r="C29" s="35" t="s">
        <v>67</v>
      </c>
      <c r="D29" s="58">
        <v>5</v>
      </c>
      <c r="E29" s="36" t="s">
        <v>68</v>
      </c>
      <c r="F29" s="236" t="s">
        <v>76</v>
      </c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8"/>
      <c r="R29" s="229">
        <v>140</v>
      </c>
      <c r="S29" s="230"/>
      <c r="T29" s="230"/>
      <c r="U29" s="36" t="s">
        <v>71</v>
      </c>
      <c r="V29" s="229">
        <v>2</v>
      </c>
      <c r="W29" s="230"/>
      <c r="X29" s="230"/>
      <c r="Y29" s="36" t="s">
        <v>72</v>
      </c>
      <c r="Z29" s="229">
        <v>7</v>
      </c>
      <c r="AA29" s="230"/>
      <c r="AB29" s="230"/>
      <c r="AC29" s="231" t="s">
        <v>74</v>
      </c>
      <c r="AD29" s="232"/>
      <c r="AE29" s="233">
        <f>PRODUCT(R29,V29,Z29)</f>
        <v>1960</v>
      </c>
      <c r="AF29" s="234"/>
      <c r="AG29" s="234"/>
      <c r="AH29" s="234"/>
      <c r="AI29" s="234"/>
      <c r="AJ29" s="235"/>
    </row>
    <row r="30" spans="1:36" ht="21" customHeight="1" thickTop="1">
      <c r="A30" s="52">
        <v>1</v>
      </c>
      <c r="B30" s="34"/>
      <c r="C30" s="21" t="s">
        <v>67</v>
      </c>
      <c r="D30" s="20"/>
      <c r="E30" s="19" t="s">
        <v>68</v>
      </c>
      <c r="F30" s="239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1"/>
      <c r="R30" s="215"/>
      <c r="S30" s="174"/>
      <c r="T30" s="174"/>
      <c r="U30" s="19" t="s">
        <v>71</v>
      </c>
      <c r="V30" s="215"/>
      <c r="W30" s="174"/>
      <c r="X30" s="174"/>
      <c r="Y30" s="19" t="s">
        <v>72</v>
      </c>
      <c r="Z30" s="215"/>
      <c r="AA30" s="174"/>
      <c r="AB30" s="174"/>
      <c r="AC30" s="175" t="s">
        <v>74</v>
      </c>
      <c r="AD30" s="176"/>
      <c r="AE30" s="171">
        <f t="shared" ref="AE30:AE32" si="0">PRODUCT(R30,V30,Z30)</f>
        <v>0</v>
      </c>
      <c r="AF30" s="172"/>
      <c r="AG30" s="172"/>
      <c r="AH30" s="172"/>
      <c r="AI30" s="172"/>
      <c r="AJ30" s="173"/>
    </row>
    <row r="31" spans="1:36" ht="21" customHeight="1">
      <c r="A31" s="51">
        <v>2</v>
      </c>
      <c r="B31" s="30"/>
      <c r="C31" s="31" t="s">
        <v>67</v>
      </c>
      <c r="D31" s="32"/>
      <c r="E31" s="33" t="s">
        <v>68</v>
      </c>
      <c r="F31" s="239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1"/>
      <c r="R31" s="215"/>
      <c r="S31" s="174"/>
      <c r="T31" s="174"/>
      <c r="U31" s="33" t="s">
        <v>71</v>
      </c>
      <c r="V31" s="242"/>
      <c r="W31" s="243"/>
      <c r="X31" s="243"/>
      <c r="Y31" s="33" t="s">
        <v>72</v>
      </c>
      <c r="Z31" s="242"/>
      <c r="AA31" s="243"/>
      <c r="AB31" s="243"/>
      <c r="AC31" s="199" t="s">
        <v>74</v>
      </c>
      <c r="AD31" s="200"/>
      <c r="AE31" s="244">
        <f t="shared" si="0"/>
        <v>0</v>
      </c>
      <c r="AF31" s="245"/>
      <c r="AG31" s="245"/>
      <c r="AH31" s="245"/>
      <c r="AI31" s="245"/>
      <c r="AJ31" s="246"/>
    </row>
    <row r="32" spans="1:36" ht="21" customHeight="1">
      <c r="A32" s="51">
        <v>3</v>
      </c>
      <c r="B32" s="30"/>
      <c r="C32" s="31" t="s">
        <v>67</v>
      </c>
      <c r="D32" s="32"/>
      <c r="E32" s="33" t="s">
        <v>68</v>
      </c>
      <c r="F32" s="239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1"/>
      <c r="R32" s="215"/>
      <c r="S32" s="174"/>
      <c r="T32" s="174"/>
      <c r="U32" s="33" t="s">
        <v>71</v>
      </c>
      <c r="V32" s="242"/>
      <c r="W32" s="243"/>
      <c r="X32" s="243"/>
      <c r="Y32" s="33" t="s">
        <v>72</v>
      </c>
      <c r="Z32" s="242"/>
      <c r="AA32" s="243"/>
      <c r="AB32" s="243"/>
      <c r="AC32" s="199" t="s">
        <v>74</v>
      </c>
      <c r="AD32" s="200"/>
      <c r="AE32" s="244">
        <f t="shared" si="0"/>
        <v>0</v>
      </c>
      <c r="AF32" s="245"/>
      <c r="AG32" s="245"/>
      <c r="AH32" s="245"/>
      <c r="AI32" s="245"/>
      <c r="AJ32" s="246"/>
    </row>
    <row r="33" spans="1:36" ht="21" customHeight="1">
      <c r="A33" s="51">
        <v>4</v>
      </c>
      <c r="B33" s="30"/>
      <c r="C33" s="31" t="s">
        <v>67</v>
      </c>
      <c r="D33" s="32"/>
      <c r="E33" s="33" t="s">
        <v>68</v>
      </c>
      <c r="F33" s="239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1"/>
      <c r="R33" s="215"/>
      <c r="S33" s="174"/>
      <c r="T33" s="174"/>
      <c r="U33" s="33" t="s">
        <v>71</v>
      </c>
      <c r="V33" s="242"/>
      <c r="W33" s="243"/>
      <c r="X33" s="243"/>
      <c r="Y33" s="33" t="s">
        <v>72</v>
      </c>
      <c r="Z33" s="242"/>
      <c r="AA33" s="243"/>
      <c r="AB33" s="243"/>
      <c r="AC33" s="199" t="s">
        <v>74</v>
      </c>
      <c r="AD33" s="200"/>
      <c r="AE33" s="244">
        <f t="shared" ref="AE33:AE34" si="1">PRODUCT(R33,V33,Z33)</f>
        <v>0</v>
      </c>
      <c r="AF33" s="245"/>
      <c r="AG33" s="245"/>
      <c r="AH33" s="245"/>
      <c r="AI33" s="245"/>
      <c r="AJ33" s="246"/>
    </row>
    <row r="34" spans="1:36" ht="21" customHeight="1" thickBot="1">
      <c r="A34" s="51">
        <v>5</v>
      </c>
      <c r="B34" s="30"/>
      <c r="C34" s="31" t="s">
        <v>67</v>
      </c>
      <c r="D34" s="32"/>
      <c r="E34" s="33" t="s">
        <v>68</v>
      </c>
      <c r="F34" s="239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1"/>
      <c r="R34" s="215"/>
      <c r="S34" s="174"/>
      <c r="T34" s="174"/>
      <c r="U34" s="33" t="s">
        <v>71</v>
      </c>
      <c r="V34" s="242"/>
      <c r="W34" s="243"/>
      <c r="X34" s="243"/>
      <c r="Y34" s="33" t="s">
        <v>72</v>
      </c>
      <c r="Z34" s="242"/>
      <c r="AA34" s="243"/>
      <c r="AB34" s="220"/>
      <c r="AC34" s="195" t="s">
        <v>74</v>
      </c>
      <c r="AD34" s="207"/>
      <c r="AE34" s="186">
        <f t="shared" si="1"/>
        <v>0</v>
      </c>
      <c r="AF34" s="187"/>
      <c r="AG34" s="187"/>
      <c r="AH34" s="187"/>
      <c r="AI34" s="187"/>
      <c r="AJ34" s="188"/>
    </row>
    <row r="35" spans="1:36" ht="21" customHeight="1" thickTop="1" thickBot="1">
      <c r="A35" s="191" t="s">
        <v>153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8"/>
      <c r="AB35" s="149">
        <f>SUM(AE30:AJ34)</f>
        <v>0</v>
      </c>
      <c r="AC35" s="150"/>
      <c r="AD35" s="150"/>
      <c r="AE35" s="150"/>
      <c r="AF35" s="150"/>
      <c r="AG35" s="150"/>
      <c r="AH35" s="150"/>
      <c r="AI35" s="150"/>
      <c r="AJ35" s="50" t="s">
        <v>143</v>
      </c>
    </row>
    <row r="36" spans="1:36" ht="19.5" thickTop="1">
      <c r="A36" s="189" t="s">
        <v>77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</row>
    <row r="37" spans="1:36" ht="15" customHeight="1">
      <c r="A37" s="51" t="s">
        <v>66</v>
      </c>
      <c r="B37" s="191" t="s">
        <v>69</v>
      </c>
      <c r="C37" s="191"/>
      <c r="D37" s="191"/>
      <c r="E37" s="191"/>
      <c r="F37" s="208" t="s">
        <v>158</v>
      </c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207"/>
      <c r="R37" s="247" t="s">
        <v>61</v>
      </c>
      <c r="S37" s="247"/>
      <c r="T37" s="247"/>
      <c r="U37" s="247"/>
      <c r="V37" s="247" t="s">
        <v>79</v>
      </c>
      <c r="W37" s="247"/>
      <c r="X37" s="247"/>
      <c r="Y37" s="247"/>
      <c r="Z37" s="208" t="s">
        <v>75</v>
      </c>
      <c r="AA37" s="195"/>
      <c r="AB37" s="195"/>
      <c r="AC37" s="195"/>
      <c r="AD37" s="207"/>
      <c r="AE37" s="198" t="s">
        <v>156</v>
      </c>
      <c r="AF37" s="199"/>
      <c r="AG37" s="199"/>
      <c r="AH37" s="199"/>
      <c r="AI37" s="199"/>
      <c r="AJ37" s="200"/>
    </row>
    <row r="38" spans="1:36" ht="15" customHeight="1" thickBot="1">
      <c r="A38" s="56" t="s">
        <v>70</v>
      </c>
      <c r="B38" s="57">
        <v>7</v>
      </c>
      <c r="C38" s="35" t="s">
        <v>67</v>
      </c>
      <c r="D38" s="58">
        <v>5</v>
      </c>
      <c r="E38" s="35" t="s">
        <v>68</v>
      </c>
      <c r="F38" s="236" t="s">
        <v>62</v>
      </c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8"/>
      <c r="R38" s="229">
        <v>70</v>
      </c>
      <c r="S38" s="230"/>
      <c r="T38" s="230"/>
      <c r="U38" s="36" t="s">
        <v>71</v>
      </c>
      <c r="V38" s="236">
        <v>3</v>
      </c>
      <c r="W38" s="248"/>
      <c r="X38" s="248"/>
      <c r="Y38" s="36" t="s">
        <v>78</v>
      </c>
      <c r="Z38" s="229">
        <v>3</v>
      </c>
      <c r="AA38" s="230"/>
      <c r="AB38" s="230"/>
      <c r="AC38" s="231" t="s">
        <v>74</v>
      </c>
      <c r="AD38" s="232"/>
      <c r="AE38" s="233">
        <f>PRODUCT(R38,V38,Z38)</f>
        <v>630</v>
      </c>
      <c r="AF38" s="234"/>
      <c r="AG38" s="234"/>
      <c r="AH38" s="234"/>
      <c r="AI38" s="234"/>
      <c r="AJ38" s="235"/>
    </row>
    <row r="39" spans="1:36" ht="21" customHeight="1" thickTop="1">
      <c r="A39" s="52">
        <v>1</v>
      </c>
      <c r="B39" s="34"/>
      <c r="C39" s="21" t="s">
        <v>67</v>
      </c>
      <c r="D39" s="20"/>
      <c r="E39" s="21" t="s">
        <v>68</v>
      </c>
      <c r="F39" s="239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1"/>
      <c r="R39" s="215"/>
      <c r="S39" s="174"/>
      <c r="T39" s="174"/>
      <c r="U39" s="19" t="s">
        <v>71</v>
      </c>
      <c r="V39" s="239"/>
      <c r="W39" s="240"/>
      <c r="X39" s="240"/>
      <c r="Y39" s="19" t="s">
        <v>78</v>
      </c>
      <c r="Z39" s="215"/>
      <c r="AA39" s="174"/>
      <c r="AB39" s="174"/>
      <c r="AC39" s="175" t="s">
        <v>74</v>
      </c>
      <c r="AD39" s="176"/>
      <c r="AE39" s="171">
        <f t="shared" ref="AE39:AE43" si="2">PRODUCT(R39,V39,Z39)</f>
        <v>0</v>
      </c>
      <c r="AF39" s="172"/>
      <c r="AG39" s="172"/>
      <c r="AH39" s="172"/>
      <c r="AI39" s="172"/>
      <c r="AJ39" s="173"/>
    </row>
    <row r="40" spans="1:36" ht="21" customHeight="1">
      <c r="A40" s="51">
        <v>2</v>
      </c>
      <c r="B40" s="30"/>
      <c r="C40" s="31" t="s">
        <v>67</v>
      </c>
      <c r="D40" s="32"/>
      <c r="E40" s="31" t="s">
        <v>68</v>
      </c>
      <c r="F40" s="239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1"/>
      <c r="R40" s="242"/>
      <c r="S40" s="243"/>
      <c r="T40" s="243"/>
      <c r="U40" s="33" t="s">
        <v>71</v>
      </c>
      <c r="V40" s="249"/>
      <c r="W40" s="250"/>
      <c r="X40" s="250"/>
      <c r="Y40" s="33" t="s">
        <v>78</v>
      </c>
      <c r="Z40" s="242"/>
      <c r="AA40" s="243"/>
      <c r="AB40" s="243"/>
      <c r="AC40" s="199" t="s">
        <v>74</v>
      </c>
      <c r="AD40" s="200"/>
      <c r="AE40" s="244">
        <f t="shared" si="2"/>
        <v>0</v>
      </c>
      <c r="AF40" s="245"/>
      <c r="AG40" s="245"/>
      <c r="AH40" s="245"/>
      <c r="AI40" s="245"/>
      <c r="AJ40" s="246"/>
    </row>
    <row r="41" spans="1:36" ht="21" customHeight="1">
      <c r="A41" s="51">
        <v>3</v>
      </c>
      <c r="B41" s="30"/>
      <c r="C41" s="31" t="s">
        <v>67</v>
      </c>
      <c r="D41" s="32"/>
      <c r="E41" s="31" t="s">
        <v>68</v>
      </c>
      <c r="F41" s="239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1"/>
      <c r="R41" s="242"/>
      <c r="S41" s="243"/>
      <c r="T41" s="243"/>
      <c r="U41" s="33" t="s">
        <v>71</v>
      </c>
      <c r="V41" s="249"/>
      <c r="W41" s="250"/>
      <c r="X41" s="250"/>
      <c r="Y41" s="33" t="s">
        <v>78</v>
      </c>
      <c r="Z41" s="242"/>
      <c r="AA41" s="243"/>
      <c r="AB41" s="243"/>
      <c r="AC41" s="199" t="s">
        <v>74</v>
      </c>
      <c r="AD41" s="200"/>
      <c r="AE41" s="244">
        <f t="shared" si="2"/>
        <v>0</v>
      </c>
      <c r="AF41" s="245"/>
      <c r="AG41" s="245"/>
      <c r="AH41" s="245"/>
      <c r="AI41" s="245"/>
      <c r="AJ41" s="246"/>
    </row>
    <row r="42" spans="1:36" ht="21" customHeight="1">
      <c r="A42" s="51">
        <v>4</v>
      </c>
      <c r="B42" s="30"/>
      <c r="C42" s="31" t="s">
        <v>67</v>
      </c>
      <c r="D42" s="32"/>
      <c r="E42" s="31" t="s">
        <v>68</v>
      </c>
      <c r="F42" s="239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1"/>
      <c r="R42" s="242"/>
      <c r="S42" s="243"/>
      <c r="T42" s="243"/>
      <c r="U42" s="33" t="s">
        <v>71</v>
      </c>
      <c r="V42" s="249"/>
      <c r="W42" s="250"/>
      <c r="X42" s="250"/>
      <c r="Y42" s="33" t="s">
        <v>78</v>
      </c>
      <c r="Z42" s="242"/>
      <c r="AA42" s="243"/>
      <c r="AB42" s="243"/>
      <c r="AC42" s="199" t="s">
        <v>74</v>
      </c>
      <c r="AD42" s="200"/>
      <c r="AE42" s="244">
        <f t="shared" si="2"/>
        <v>0</v>
      </c>
      <c r="AF42" s="245"/>
      <c r="AG42" s="245"/>
      <c r="AH42" s="245"/>
      <c r="AI42" s="245"/>
      <c r="AJ42" s="246"/>
    </row>
    <row r="43" spans="1:36" ht="21" customHeight="1" thickBot="1">
      <c r="A43" s="51">
        <v>5</v>
      </c>
      <c r="B43" s="30"/>
      <c r="C43" s="31" t="s">
        <v>67</v>
      </c>
      <c r="D43" s="32"/>
      <c r="E43" s="31" t="s">
        <v>68</v>
      </c>
      <c r="F43" s="239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1"/>
      <c r="R43" s="242"/>
      <c r="S43" s="243"/>
      <c r="T43" s="243"/>
      <c r="U43" s="33" t="s">
        <v>71</v>
      </c>
      <c r="V43" s="249"/>
      <c r="W43" s="250"/>
      <c r="X43" s="250"/>
      <c r="Y43" s="33" t="s">
        <v>78</v>
      </c>
      <c r="Z43" s="242"/>
      <c r="AA43" s="243"/>
      <c r="AB43" s="220"/>
      <c r="AC43" s="195" t="s">
        <v>74</v>
      </c>
      <c r="AD43" s="207"/>
      <c r="AE43" s="186">
        <f t="shared" si="2"/>
        <v>0</v>
      </c>
      <c r="AF43" s="187"/>
      <c r="AG43" s="187"/>
      <c r="AH43" s="187"/>
      <c r="AI43" s="187"/>
      <c r="AJ43" s="188"/>
    </row>
    <row r="44" spans="1:36" ht="21" customHeight="1" thickTop="1" thickBot="1">
      <c r="A44" s="191" t="s">
        <v>154</v>
      </c>
      <c r="B44" s="191"/>
      <c r="C44" s="191"/>
      <c r="D44" s="191"/>
      <c r="E44" s="19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09"/>
      <c r="AB44" s="149">
        <f>SUM(AE39:AJ43)</f>
        <v>0</v>
      </c>
      <c r="AC44" s="150"/>
      <c r="AD44" s="150"/>
      <c r="AE44" s="150"/>
      <c r="AF44" s="150"/>
      <c r="AG44" s="150"/>
      <c r="AH44" s="150"/>
      <c r="AI44" s="150"/>
      <c r="AJ44" s="50" t="s">
        <v>143</v>
      </c>
    </row>
    <row r="45" spans="1:36" ht="9.6" customHeight="1" thickTop="1" thickBot="1"/>
    <row r="46" spans="1:36" ht="21" customHeight="1" thickTop="1" thickBot="1">
      <c r="K46" s="251" t="s">
        <v>80</v>
      </c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149">
        <f>AB26+AB35+AB44</f>
        <v>0</v>
      </c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1" t="s">
        <v>143</v>
      </c>
      <c r="AJ46" s="152"/>
    </row>
    <row r="47" spans="1:36" ht="19.5" thickTop="1"/>
  </sheetData>
  <mergeCells count="247">
    <mergeCell ref="A44:AA44"/>
    <mergeCell ref="K46:V46"/>
    <mergeCell ref="AE42:AJ42"/>
    <mergeCell ref="F43:Q43"/>
    <mergeCell ref="R43:T43"/>
    <mergeCell ref="V43:X43"/>
    <mergeCell ref="Z43:AB43"/>
    <mergeCell ref="AC43:AD43"/>
    <mergeCell ref="AE43:AJ43"/>
    <mergeCell ref="F42:Q42"/>
    <mergeCell ref="R42:T42"/>
    <mergeCell ref="V42:X42"/>
    <mergeCell ref="Z42:AB42"/>
    <mergeCell ref="AC42:AD42"/>
    <mergeCell ref="AE40:AJ40"/>
    <mergeCell ref="F41:Q41"/>
    <mergeCell ref="R41:T41"/>
    <mergeCell ref="V41:X41"/>
    <mergeCell ref="Z41:AB41"/>
    <mergeCell ref="AC41:AD41"/>
    <mergeCell ref="AE41:AJ41"/>
    <mergeCell ref="F40:Q40"/>
    <mergeCell ref="R40:T40"/>
    <mergeCell ref="V40:X40"/>
    <mergeCell ref="Z40:AB40"/>
    <mergeCell ref="AC40:AD40"/>
    <mergeCell ref="AE38:AJ38"/>
    <mergeCell ref="F39:Q39"/>
    <mergeCell ref="R39:T39"/>
    <mergeCell ref="V39:X39"/>
    <mergeCell ref="Z39:AB39"/>
    <mergeCell ref="AC39:AD39"/>
    <mergeCell ref="AE39:AJ39"/>
    <mergeCell ref="F38:Q38"/>
    <mergeCell ref="R38:T38"/>
    <mergeCell ref="V38:X38"/>
    <mergeCell ref="Z38:AB38"/>
    <mergeCell ref="AC38:AD38"/>
    <mergeCell ref="AE34:AJ34"/>
    <mergeCell ref="A36:AJ36"/>
    <mergeCell ref="A35:AA35"/>
    <mergeCell ref="B37:E37"/>
    <mergeCell ref="F37:Q37"/>
    <mergeCell ref="R37:U37"/>
    <mergeCell ref="V37:Y37"/>
    <mergeCell ref="Z37:AD37"/>
    <mergeCell ref="AE37:AJ37"/>
    <mergeCell ref="F34:Q34"/>
    <mergeCell ref="R34:T34"/>
    <mergeCell ref="V34:X34"/>
    <mergeCell ref="Z34:AB34"/>
    <mergeCell ref="AC34:AD34"/>
    <mergeCell ref="AE32:AJ32"/>
    <mergeCell ref="F33:Q33"/>
    <mergeCell ref="R33:T33"/>
    <mergeCell ref="V33:X33"/>
    <mergeCell ref="Z33:AB33"/>
    <mergeCell ref="AC33:AD33"/>
    <mergeCell ref="AE33:AJ33"/>
    <mergeCell ref="F32:Q32"/>
    <mergeCell ref="R32:T32"/>
    <mergeCell ref="V32:X32"/>
    <mergeCell ref="Z32:AB32"/>
    <mergeCell ref="AC32:AD32"/>
    <mergeCell ref="AE30:AJ30"/>
    <mergeCell ref="F31:Q31"/>
    <mergeCell ref="R31:T31"/>
    <mergeCell ref="V31:X31"/>
    <mergeCell ref="Z31:AB31"/>
    <mergeCell ref="AC31:AD31"/>
    <mergeCell ref="AE31:AJ31"/>
    <mergeCell ref="F30:Q30"/>
    <mergeCell ref="R30:T30"/>
    <mergeCell ref="V30:X30"/>
    <mergeCell ref="Z30:AB30"/>
    <mergeCell ref="AC30:AD30"/>
    <mergeCell ref="V29:X29"/>
    <mergeCell ref="Z29:AB29"/>
    <mergeCell ref="AC29:AD29"/>
    <mergeCell ref="Z28:AD28"/>
    <mergeCell ref="AE28:AJ28"/>
    <mergeCell ref="AE29:AJ29"/>
    <mergeCell ref="R29:T29"/>
    <mergeCell ref="R28:U28"/>
    <mergeCell ref="F28:Q28"/>
    <mergeCell ref="F29:Q29"/>
    <mergeCell ref="A26:AA26"/>
    <mergeCell ref="A27:AJ27"/>
    <mergeCell ref="A6:A9"/>
    <mergeCell ref="B28:E28"/>
    <mergeCell ref="V28:Y28"/>
    <mergeCell ref="J24:J25"/>
    <mergeCell ref="S24:W24"/>
    <mergeCell ref="Y24:AA24"/>
    <mergeCell ref="AB24:AD24"/>
    <mergeCell ref="AF24:AJ25"/>
    <mergeCell ref="L25:M25"/>
    <mergeCell ref="O25:Q25"/>
    <mergeCell ref="S25:AA25"/>
    <mergeCell ref="AB25:AD25"/>
    <mergeCell ref="A24:A25"/>
    <mergeCell ref="B24:F25"/>
    <mergeCell ref="G24:G25"/>
    <mergeCell ref="H24:H25"/>
    <mergeCell ref="I24:I25"/>
    <mergeCell ref="J22:J23"/>
    <mergeCell ref="S22:W22"/>
    <mergeCell ref="Y22:AA22"/>
    <mergeCell ref="AB22:AD22"/>
    <mergeCell ref="AF22:AJ23"/>
    <mergeCell ref="L23:M23"/>
    <mergeCell ref="O23:Q23"/>
    <mergeCell ref="S23:AA23"/>
    <mergeCell ref="AB23:AD23"/>
    <mergeCell ref="A22:A23"/>
    <mergeCell ref="B22:F23"/>
    <mergeCell ref="G22:G23"/>
    <mergeCell ref="H22:H23"/>
    <mergeCell ref="I22:I23"/>
    <mergeCell ref="AF20:AJ21"/>
    <mergeCell ref="L21:M21"/>
    <mergeCell ref="O21:Q21"/>
    <mergeCell ref="S21:AA21"/>
    <mergeCell ref="AB21:AD21"/>
    <mergeCell ref="AB19:AD19"/>
    <mergeCell ref="A20:A21"/>
    <mergeCell ref="B20:F21"/>
    <mergeCell ref="G20:G21"/>
    <mergeCell ref="H20:H21"/>
    <mergeCell ref="I20:I21"/>
    <mergeCell ref="J20:J21"/>
    <mergeCell ref="S20:W20"/>
    <mergeCell ref="Y20:AA20"/>
    <mergeCell ref="AB20:AD20"/>
    <mergeCell ref="A1:U1"/>
    <mergeCell ref="V1:Y1"/>
    <mergeCell ref="Z1:AJ1"/>
    <mergeCell ref="A18:A19"/>
    <mergeCell ref="B18:F19"/>
    <mergeCell ref="G18:G19"/>
    <mergeCell ref="H18:H19"/>
    <mergeCell ref="I18:I19"/>
    <mergeCell ref="J18:J19"/>
    <mergeCell ref="S18:W18"/>
    <mergeCell ref="Y18:AA18"/>
    <mergeCell ref="AB18:AD18"/>
    <mergeCell ref="AF18:AJ19"/>
    <mergeCell ref="L19:M19"/>
    <mergeCell ref="O19:Q19"/>
    <mergeCell ref="S19:AA19"/>
    <mergeCell ref="J16:J17"/>
    <mergeCell ref="S16:W16"/>
    <mergeCell ref="Y16:AA16"/>
    <mergeCell ref="AB16:AD16"/>
    <mergeCell ref="AF16:AJ17"/>
    <mergeCell ref="L17:M17"/>
    <mergeCell ref="O17:Q17"/>
    <mergeCell ref="S17:AA17"/>
    <mergeCell ref="AB15:AD15"/>
    <mergeCell ref="A14:A15"/>
    <mergeCell ref="B14:F15"/>
    <mergeCell ref="G14:G15"/>
    <mergeCell ref="H14:H15"/>
    <mergeCell ref="I14:I15"/>
    <mergeCell ref="AB17:AD17"/>
    <mergeCell ref="A16:A17"/>
    <mergeCell ref="B16:F17"/>
    <mergeCell ref="G16:G17"/>
    <mergeCell ref="H16:H17"/>
    <mergeCell ref="I16:I17"/>
    <mergeCell ref="J14:J15"/>
    <mergeCell ref="S14:W14"/>
    <mergeCell ref="Y14:AA14"/>
    <mergeCell ref="AB14:AD14"/>
    <mergeCell ref="A12:A13"/>
    <mergeCell ref="B12:F13"/>
    <mergeCell ref="G12:G13"/>
    <mergeCell ref="H12:H13"/>
    <mergeCell ref="I12:I13"/>
    <mergeCell ref="J12:J13"/>
    <mergeCell ref="S12:W12"/>
    <mergeCell ref="Y12:AA12"/>
    <mergeCell ref="AB12:AD12"/>
    <mergeCell ref="L13:M13"/>
    <mergeCell ref="O13:Q13"/>
    <mergeCell ref="S13:AA13"/>
    <mergeCell ref="AB13:AD13"/>
    <mergeCell ref="H8:H9"/>
    <mergeCell ref="I8:I9"/>
    <mergeCell ref="J8:J9"/>
    <mergeCell ref="R5:AA5"/>
    <mergeCell ref="S6:W6"/>
    <mergeCell ref="S7:AA7"/>
    <mergeCell ref="Y6:AA6"/>
    <mergeCell ref="K4:Q5"/>
    <mergeCell ref="A10:A11"/>
    <mergeCell ref="B10:F11"/>
    <mergeCell ref="G10:G11"/>
    <mergeCell ref="H10:H11"/>
    <mergeCell ref="I10:I11"/>
    <mergeCell ref="B8:F9"/>
    <mergeCell ref="G8:G9"/>
    <mergeCell ref="S8:W8"/>
    <mergeCell ref="Y8:AA8"/>
    <mergeCell ref="J10:J11"/>
    <mergeCell ref="A3:AJ3"/>
    <mergeCell ref="A2:AJ2"/>
    <mergeCell ref="O7:Q7"/>
    <mergeCell ref="A4:A5"/>
    <mergeCell ref="B6:F7"/>
    <mergeCell ref="G6:G7"/>
    <mergeCell ref="H6:H7"/>
    <mergeCell ref="I6:I7"/>
    <mergeCell ref="AB5:AE5"/>
    <mergeCell ref="AB6:AD6"/>
    <mergeCell ref="AF5:AJ5"/>
    <mergeCell ref="AB7:AD7"/>
    <mergeCell ref="R4:AJ4"/>
    <mergeCell ref="AF6:AJ7"/>
    <mergeCell ref="B4:F5"/>
    <mergeCell ref="J6:J7"/>
    <mergeCell ref="L7:M7"/>
    <mergeCell ref="G4:J5"/>
    <mergeCell ref="AB26:AI26"/>
    <mergeCell ref="AB35:AI35"/>
    <mergeCell ref="AB44:AI44"/>
    <mergeCell ref="W46:AH46"/>
    <mergeCell ref="AI46:AJ46"/>
    <mergeCell ref="AB8:AD8"/>
    <mergeCell ref="AF8:AJ9"/>
    <mergeCell ref="L9:M9"/>
    <mergeCell ref="O9:Q9"/>
    <mergeCell ref="S9:AA9"/>
    <mergeCell ref="AB9:AD9"/>
    <mergeCell ref="AF10:AJ11"/>
    <mergeCell ref="L11:M11"/>
    <mergeCell ref="O11:Q11"/>
    <mergeCell ref="S11:AA11"/>
    <mergeCell ref="AB11:AD11"/>
    <mergeCell ref="S10:W10"/>
    <mergeCell ref="Y10:AA10"/>
    <mergeCell ref="AB10:AD10"/>
    <mergeCell ref="AF12:AJ13"/>
    <mergeCell ref="AF14:AJ15"/>
    <mergeCell ref="L15:M15"/>
    <mergeCell ref="O15:Q15"/>
    <mergeCell ref="S15:AA15"/>
  </mergeCells>
  <phoneticPr fontId="1"/>
  <dataValidations count="17">
    <dataValidation type="list" allowBlank="1" showInputMessage="1" showErrorMessage="1" sqref="AB6:AD6">
      <formula1>INDIRECT($B$6)</formula1>
    </dataValidation>
    <dataValidation type="list" allowBlank="1" showInputMessage="1" showErrorMessage="1" sqref="AB8:AD8">
      <formula1>INDIRECT($B$8)</formula1>
    </dataValidation>
    <dataValidation type="list" allowBlank="1" showInputMessage="1" showErrorMessage="1" sqref="AB10:AD10">
      <formula1>INDIRECT($B$10)</formula1>
    </dataValidation>
    <dataValidation type="list" allowBlank="1" showInputMessage="1" showErrorMessage="1" sqref="AB12:AD12">
      <formula1>INDIRECT($B$12)</formula1>
    </dataValidation>
    <dataValidation type="list" allowBlank="1" showInputMessage="1" showErrorMessage="1" sqref="AB14:AD14">
      <formula1>INDIRECT($B$14)</formula1>
    </dataValidation>
    <dataValidation type="list" allowBlank="1" showInputMessage="1" showErrorMessage="1" sqref="AB16:AD16">
      <formula1>INDIRECT($B$16)</formula1>
    </dataValidation>
    <dataValidation type="list" allowBlank="1" showInputMessage="1" showErrorMessage="1" sqref="AB18:AD18">
      <formula1>INDIRECT($B$18)</formula1>
    </dataValidation>
    <dataValidation type="list" allowBlank="1" showInputMessage="1" showErrorMessage="1" sqref="AB20:AD20">
      <formula1>INDIRECT($B$20)</formula1>
    </dataValidation>
    <dataValidation type="list" allowBlank="1" showInputMessage="1" showErrorMessage="1" sqref="AB22:AD22">
      <formula1>INDIRECT($B$22)</formula1>
    </dataValidation>
    <dataValidation type="list" allowBlank="1" showInputMessage="1" showErrorMessage="1" sqref="AB24:AD24">
      <formula1>INDIRECT($B$24)</formula1>
    </dataValidation>
    <dataValidation type="list" allowBlank="1" showInputMessage="1" showErrorMessage="1" sqref="V38:X38">
      <formula1>INDIRECT($F$38)</formula1>
    </dataValidation>
    <dataValidation type="list" allowBlank="1" showInputMessage="1" showErrorMessage="1" sqref="F38:Q38">
      <formula1>電気料</formula1>
    </dataValidation>
    <dataValidation type="list" allowBlank="1" showInputMessage="1" showErrorMessage="1" sqref="V39:X39">
      <formula1>INDIRECT($F$39)</formula1>
    </dataValidation>
    <dataValidation type="list" allowBlank="1" showInputMessage="1" showErrorMessage="1" sqref="V40:X40">
      <formula1>INDIRECT($F$40)</formula1>
    </dataValidation>
    <dataValidation type="list" allowBlank="1" showInputMessage="1" showErrorMessage="1" sqref="V41:X41">
      <formula1>INDIRECT($F$41)</formula1>
    </dataValidation>
    <dataValidation type="list" allowBlank="1" showInputMessage="1" showErrorMessage="1" sqref="V42:X42">
      <formula1>INDIRECT($F$42)</formula1>
    </dataValidation>
    <dataValidation type="list" allowBlank="1" showInputMessage="1" showErrorMessage="1" sqref="V43:X43">
      <formula1>INDIRECT($F$43)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0</xdr:colOff>
                    <xdr:row>5</xdr:row>
                    <xdr:rowOff>0</xdr:rowOff>
                  </from>
                  <to>
                    <xdr:col>18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22</xdr:col>
                    <xdr:colOff>171450</xdr:colOff>
                    <xdr:row>4</xdr:row>
                    <xdr:rowOff>171450</xdr:rowOff>
                  </from>
                  <to>
                    <xdr:col>24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5</xdr:row>
                    <xdr:rowOff>219075</xdr:rowOff>
                  </from>
                  <to>
                    <xdr:col>18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0</xdr:rowOff>
                  </from>
                  <to>
                    <xdr:col>18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22</xdr:col>
                    <xdr:colOff>161925</xdr:colOff>
                    <xdr:row>6</xdr:row>
                    <xdr:rowOff>171450</xdr:rowOff>
                  </from>
                  <to>
                    <xdr:col>24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219075</xdr:rowOff>
                  </from>
                  <to>
                    <xdr:col>18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22</xdr:col>
                    <xdr:colOff>171450</xdr:colOff>
                    <xdr:row>8</xdr:row>
                    <xdr:rowOff>171450</xdr:rowOff>
                  </from>
                  <to>
                    <xdr:col>24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219075</xdr:rowOff>
                  </from>
                  <to>
                    <xdr:col>18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0</xdr:rowOff>
                  </from>
                  <to>
                    <xdr:col>18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171450</xdr:rowOff>
                  </from>
                  <to>
                    <xdr:col>24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219075</xdr:rowOff>
                  </from>
                  <to>
                    <xdr:col>18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171450</xdr:rowOff>
                  </from>
                  <to>
                    <xdr:col>24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219075</xdr:rowOff>
                  </from>
                  <to>
                    <xdr:col>18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9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0</xdr:rowOff>
                  </from>
                  <to>
                    <xdr:col>18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0" name="Check Box 29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171450</xdr:rowOff>
                  </from>
                  <to>
                    <xdr:col>24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1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219075</xdr:rowOff>
                  </from>
                  <to>
                    <xdr:col>18</xdr:col>
                    <xdr:colOff>19050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18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Check Box 33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171450</xdr:rowOff>
                  </from>
                  <to>
                    <xdr:col>24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4" name="Check Box 34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219075</xdr:rowOff>
                  </from>
                  <to>
                    <xdr:col>18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0</xdr:rowOff>
                  </from>
                  <to>
                    <xdr:col>18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6" name="Check Box 38">
              <controlPr defaultSize="0" autoFill="0" autoLine="0" autoPict="0">
                <anchor moveWithCells="1">
                  <from>
                    <xdr:col>23</xdr:col>
                    <xdr:colOff>0</xdr:colOff>
                    <xdr:row>18</xdr:row>
                    <xdr:rowOff>171450</xdr:rowOff>
                  </from>
                  <to>
                    <xdr:col>24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7" name="Check Box 39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219075</xdr:rowOff>
                  </from>
                  <to>
                    <xdr:col>18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8" name="Check Box 44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18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9" name="Check Box 45">
              <controlPr defaultSize="0" autoFill="0" autoLine="0" autoPict="0">
                <anchor moveWithCells="1">
                  <from>
                    <xdr:col>23</xdr:col>
                    <xdr:colOff>0</xdr:colOff>
                    <xdr:row>20</xdr:row>
                    <xdr:rowOff>171450</xdr:rowOff>
                  </from>
                  <to>
                    <xdr:col>24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0" name="Check Box 46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219075</xdr:rowOff>
                  </from>
                  <to>
                    <xdr:col>18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1" name="Check Box 48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0</xdr:rowOff>
                  </from>
                  <to>
                    <xdr:col>18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2" name="Check Box 49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171450</xdr:rowOff>
                  </from>
                  <to>
                    <xdr:col>24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3" name="Check Box 50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219075</xdr:rowOff>
                  </from>
                  <to>
                    <xdr:col>18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リスト!$J$3:$J$5</xm:f>
          </x14:formula1>
          <xm:sqref>F39:Q43</xm:sqref>
        </x14:dataValidation>
        <x14:dataValidation type="list" allowBlank="1" showInputMessage="1" showErrorMessage="1">
          <x14:formula1>
            <xm:f>リスト!$B$3:$B$8</xm:f>
          </x14:formula1>
          <xm:sqref>B10:F25</xm:sqref>
        </x14:dataValidation>
        <x14:dataValidation type="list" allowBlank="1" showInputMessage="1" showErrorMessage="1">
          <x14:formula1>
            <xm:f>リスト!$G$3:$G$18</xm:f>
          </x14:formula1>
          <xm:sqref>F30:Q34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8"/>
  <sheetViews>
    <sheetView workbookViewId="0">
      <selection activeCell="G5" sqref="G5"/>
    </sheetView>
  </sheetViews>
  <sheetFormatPr defaultRowHeight="18.75"/>
  <sheetData>
    <row r="3" spans="2:10">
      <c r="C3" t="s">
        <v>59</v>
      </c>
      <c r="D3" t="s">
        <v>107</v>
      </c>
      <c r="E3" t="s">
        <v>106</v>
      </c>
    </row>
    <row r="4" spans="2:10">
      <c r="B4" t="s">
        <v>59</v>
      </c>
      <c r="C4" t="s">
        <v>60</v>
      </c>
      <c r="D4" t="s">
        <v>60</v>
      </c>
      <c r="E4">
        <v>1</v>
      </c>
      <c r="G4" t="s">
        <v>149</v>
      </c>
      <c r="J4" t="s">
        <v>107</v>
      </c>
    </row>
    <row r="5" spans="2:10">
      <c r="B5" t="s">
        <v>105</v>
      </c>
      <c r="C5" t="s">
        <v>147</v>
      </c>
      <c r="D5" t="s">
        <v>147</v>
      </c>
      <c r="E5">
        <v>2</v>
      </c>
      <c r="G5" t="s">
        <v>113</v>
      </c>
      <c r="J5" t="s">
        <v>121</v>
      </c>
    </row>
    <row r="6" spans="2:10">
      <c r="B6" t="s">
        <v>106</v>
      </c>
      <c r="E6">
        <v>3</v>
      </c>
      <c r="G6" t="s">
        <v>108</v>
      </c>
    </row>
    <row r="7" spans="2:10">
      <c r="B7" t="s">
        <v>144</v>
      </c>
      <c r="E7">
        <v>4</v>
      </c>
      <c r="G7" t="s">
        <v>109</v>
      </c>
    </row>
    <row r="8" spans="2:10">
      <c r="B8" t="s">
        <v>145</v>
      </c>
      <c r="E8">
        <v>5</v>
      </c>
      <c r="G8" t="s">
        <v>110</v>
      </c>
    </row>
    <row r="9" spans="2:10">
      <c r="E9">
        <v>6</v>
      </c>
      <c r="G9" t="s">
        <v>111</v>
      </c>
    </row>
    <row r="10" spans="2:10">
      <c r="E10">
        <v>7</v>
      </c>
      <c r="G10" t="s">
        <v>112</v>
      </c>
    </row>
    <row r="11" spans="2:10">
      <c r="E11">
        <v>8</v>
      </c>
      <c r="G11" t="s">
        <v>114</v>
      </c>
    </row>
    <row r="12" spans="2:10">
      <c r="G12" t="s">
        <v>115</v>
      </c>
    </row>
    <row r="13" spans="2:10">
      <c r="G13" t="s">
        <v>116</v>
      </c>
    </row>
    <row r="14" spans="2:10">
      <c r="G14" t="s">
        <v>117</v>
      </c>
    </row>
    <row r="15" spans="2:10">
      <c r="G15" t="s">
        <v>118</v>
      </c>
    </row>
    <row r="16" spans="2:10">
      <c r="G16" t="s">
        <v>119</v>
      </c>
    </row>
    <row r="17" spans="7:7">
      <c r="G17" t="s">
        <v>120</v>
      </c>
    </row>
    <row r="18" spans="7:7">
      <c r="G18" t="s">
        <v>148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様式第１号(使用許可申請書)</vt:lpstr>
      <vt:lpstr>別紙(施設の使用予定)</vt:lpstr>
      <vt:lpstr>リスト</vt:lpstr>
      <vt:lpstr>'別紙(施設の使用予定)'!Print_Area</vt:lpstr>
      <vt:lpstr>'様式第１号(使用許可申請書)'!Print_Area</vt:lpstr>
      <vt:lpstr>テニスコート</vt:lpstr>
      <vt:lpstr>運動広場</vt:lpstr>
      <vt:lpstr>体育館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SS18110605</dc:creator>
  <cp:lastModifiedBy>052841</cp:lastModifiedBy>
  <cp:lastPrinted>2025-03-01T05:04:30Z</cp:lastPrinted>
  <dcterms:created xsi:type="dcterms:W3CDTF">2021-04-30T06:33:57Z</dcterms:created>
  <dcterms:modified xsi:type="dcterms:W3CDTF">2025-03-01T05:04:37Z</dcterms:modified>
</cp:coreProperties>
</file>